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ngineer\ProjectAdmin\Bid Opp Prep\2026\Checked\51-2026 WSP Local Streets\"/>
    </mc:Choice>
  </mc:AlternateContent>
  <xr:revisionPtr revIDLastSave="0" documentId="13_ncr:1_{26678B26-3685-4FF3-A23A-4DB4872A4F7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51-2026_Form B-Prices" sheetId="3" r:id="rId1"/>
  </sheets>
  <definedNames>
    <definedName name="_12TENDER_SUBMISSI">#REF!</definedName>
    <definedName name="_1PAGE_1_OF_13" localSheetId="0">'51-2026_Form B-Prices'!#REF!</definedName>
    <definedName name="_4PAGE_1_OF_13">#REF!</definedName>
    <definedName name="_5TENDER_NO._181" localSheetId="0">'51-2026_Form B-Prices'!#REF!</definedName>
    <definedName name="_8TENDER_NO._181">#REF!</definedName>
    <definedName name="_9TENDER_SUBMISSI" localSheetId="0">'51-2026_Form B-Prices'!#REF!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 localSheetId="0">'51-2026_Form B-Prices'!#REF!</definedName>
    <definedName name="HEADER">#REF!</definedName>
    <definedName name="_xlnm.Print_Area" localSheetId="0">'51-2026_Form B-Prices'!$B$6:$H$775</definedName>
    <definedName name="_xlnm.Print_Titles" localSheetId="0">'51-2026_Form B-Prices'!$1:$5</definedName>
    <definedName name="_xlnm.Print_Titles">#REF!</definedName>
    <definedName name="TEMP" localSheetId="0">'51-2026_Form B-Prices'!#REF!</definedName>
    <definedName name="TEMP">#REF!</definedName>
    <definedName name="TESTHEAD" localSheetId="0">'51-2026_Form B-Prices'!#REF!</definedName>
    <definedName name="TESTHEAD">#REF!</definedName>
    <definedName name="XEVERYTHING" localSheetId="0">'51-2026_Form B-Prices'!$B$1:$II$729</definedName>
    <definedName name="XEVERYTHING">#REF!</definedName>
    <definedName name="XITEMS" localSheetId="0">'51-2026_Form B-Prices'!$B$7:$II$729</definedName>
    <definedName name="XITEMS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39" i="3" l="1"/>
  <c r="B81" i="3" l="1"/>
  <c r="H451" i="3"/>
  <c r="H196" i="3"/>
  <c r="H88" i="3" l="1"/>
  <c r="H531" i="3" l="1"/>
  <c r="H530" i="3"/>
  <c r="H527" i="3"/>
  <c r="H526" i="3"/>
  <c r="H525" i="3"/>
  <c r="H524" i="3"/>
  <c r="H522" i="3"/>
  <c r="H520" i="3"/>
  <c r="H518" i="3"/>
  <c r="H517" i="3"/>
  <c r="H516" i="3"/>
  <c r="H515" i="3"/>
  <c r="H513" i="3"/>
  <c r="H510" i="3"/>
  <c r="H508" i="3"/>
  <c r="H507" i="3"/>
  <c r="H505" i="3"/>
  <c r="H503" i="3"/>
  <c r="H500" i="3"/>
  <c r="H499" i="3"/>
  <c r="H496" i="3"/>
  <c r="H494" i="3"/>
  <c r="H492" i="3"/>
  <c r="H491" i="3"/>
  <c r="H488" i="3"/>
  <c r="H487" i="3"/>
  <c r="H486" i="3"/>
  <c r="H485" i="3"/>
  <c r="H484" i="3"/>
  <c r="H483" i="3"/>
  <c r="H481" i="3"/>
  <c r="H480" i="3"/>
  <c r="H477" i="3"/>
  <c r="H476" i="3"/>
  <c r="H475" i="3"/>
  <c r="H472" i="3"/>
  <c r="H471" i="3"/>
  <c r="H470" i="3"/>
  <c r="H469" i="3"/>
  <c r="H468" i="3"/>
  <c r="H465" i="3"/>
  <c r="H463" i="3"/>
  <c r="H461" i="3"/>
  <c r="H458" i="3"/>
  <c r="H456" i="3"/>
  <c r="H455" i="3"/>
  <c r="H454" i="3"/>
  <c r="H453" i="3"/>
  <c r="H449" i="3"/>
  <c r="H448" i="3"/>
  <c r="H447" i="3"/>
  <c r="H726" i="3" l="1"/>
  <c r="H746" i="3"/>
  <c r="H741" i="3" l="1"/>
  <c r="H752" i="3"/>
  <c r="H751" i="3"/>
  <c r="H750" i="3"/>
  <c r="H749" i="3"/>
  <c r="H748" i="3"/>
  <c r="H747" i="3"/>
  <c r="H745" i="3"/>
  <c r="H744" i="3"/>
  <c r="H743" i="3"/>
  <c r="H742" i="3"/>
  <c r="H738" i="3"/>
  <c r="H737" i="3"/>
  <c r="H736" i="3"/>
  <c r="H735" i="3"/>
  <c r="H734" i="3"/>
  <c r="H733" i="3"/>
  <c r="H732" i="3"/>
  <c r="H731" i="3"/>
  <c r="H730" i="3"/>
  <c r="H753" i="3" l="1"/>
  <c r="H739" i="3"/>
  <c r="H770" i="3" s="1"/>
  <c r="H280" i="3"/>
  <c r="H278" i="3"/>
  <c r="H277" i="3"/>
  <c r="H274" i="3"/>
  <c r="H273" i="3"/>
  <c r="H272" i="3"/>
  <c r="H271" i="3"/>
  <c r="H270" i="3"/>
  <c r="H269" i="3"/>
  <c r="H267" i="3"/>
  <c r="H265" i="3"/>
  <c r="H723" i="3"/>
  <c r="H263" i="3"/>
  <c r="H262" i="3"/>
  <c r="H261" i="3"/>
  <c r="H260" i="3"/>
  <c r="H258" i="3"/>
  <c r="H257" i="3"/>
  <c r="H255" i="3"/>
  <c r="H252" i="3"/>
  <c r="H251" i="3"/>
  <c r="H248" i="3"/>
  <c r="H246" i="3"/>
  <c r="H244" i="3"/>
  <c r="H243" i="3"/>
  <c r="H240" i="3"/>
  <c r="H239" i="3"/>
  <c r="H238" i="3"/>
  <c r="H237" i="3"/>
  <c r="H234" i="3"/>
  <c r="H233" i="3"/>
  <c r="H231" i="3"/>
  <c r="H229" i="3"/>
  <c r="H226" i="3"/>
  <c r="H225" i="3"/>
  <c r="H224" i="3"/>
  <c r="H221" i="3"/>
  <c r="H220" i="3"/>
  <c r="H219" i="3"/>
  <c r="H217" i="3"/>
  <c r="H216" i="3"/>
  <c r="H215" i="3"/>
  <c r="H214" i="3"/>
  <c r="H213" i="3"/>
  <c r="H212" i="3"/>
  <c r="H211" i="3"/>
  <c r="H208" i="3"/>
  <c r="H206" i="3"/>
  <c r="H203" i="3"/>
  <c r="H201" i="3"/>
  <c r="H200" i="3"/>
  <c r="H199" i="3"/>
  <c r="H198" i="3"/>
  <c r="H194" i="3"/>
  <c r="H193" i="3"/>
  <c r="H192" i="3"/>
  <c r="H188" i="3" l="1"/>
  <c r="H187" i="3"/>
  <c r="H184" i="3"/>
  <c r="H183" i="3"/>
  <c r="H182" i="3"/>
  <c r="H181" i="3"/>
  <c r="H180" i="3"/>
  <c r="H179" i="3"/>
  <c r="H177" i="3"/>
  <c r="H175" i="3"/>
  <c r="H720" i="3"/>
  <c r="H727" i="3" s="1"/>
  <c r="H173" i="3"/>
  <c r="H172" i="3"/>
  <c r="H171" i="3"/>
  <c r="H170" i="3"/>
  <c r="H169" i="3"/>
  <c r="H167" i="3"/>
  <c r="H165" i="3"/>
  <c r="H164" i="3"/>
  <c r="H163" i="3"/>
  <c r="H162" i="3"/>
  <c r="H160" i="3"/>
  <c r="H157" i="3"/>
  <c r="H154" i="3"/>
  <c r="H152" i="3"/>
  <c r="H150" i="3"/>
  <c r="H149" i="3"/>
  <c r="H146" i="3"/>
  <c r="H145" i="3"/>
  <c r="H144" i="3"/>
  <c r="H143" i="3"/>
  <c r="H142" i="3"/>
  <c r="H141" i="3"/>
  <c r="H140" i="3"/>
  <c r="H139" i="3"/>
  <c r="H138" i="3"/>
  <c r="H137" i="3"/>
  <c r="H135" i="3"/>
  <c r="H134" i="3"/>
  <c r="H131" i="3"/>
  <c r="H130" i="3"/>
  <c r="H128" i="3"/>
  <c r="H127" i="3"/>
  <c r="H124" i="3"/>
  <c r="H123" i="3"/>
  <c r="H120" i="3"/>
  <c r="H119" i="3"/>
  <c r="H117" i="3"/>
  <c r="H115" i="3"/>
  <c r="H114" i="3"/>
  <c r="H113" i="3"/>
  <c r="H112" i="3"/>
  <c r="H109" i="3"/>
  <c r="H107" i="3"/>
  <c r="H106" i="3"/>
  <c r="H104" i="3"/>
  <c r="H103" i="3"/>
  <c r="H101" i="3"/>
  <c r="H98" i="3"/>
  <c r="H96" i="3"/>
  <c r="H94" i="3"/>
  <c r="H93" i="3"/>
  <c r="H92" i="3"/>
  <c r="H91" i="3"/>
  <c r="H90" i="3"/>
  <c r="H86" i="3"/>
  <c r="H85" i="3"/>
  <c r="H84" i="3"/>
  <c r="H189" i="3" l="1"/>
  <c r="H715" i="3"/>
  <c r="H713" i="3"/>
  <c r="H712" i="3"/>
  <c r="H709" i="3"/>
  <c r="H708" i="3"/>
  <c r="H707" i="3"/>
  <c r="H706" i="3"/>
  <c r="H705" i="3"/>
  <c r="H703" i="3"/>
  <c r="H701" i="3"/>
  <c r="H699" i="3"/>
  <c r="H698" i="3"/>
  <c r="H697" i="3"/>
  <c r="H696" i="3"/>
  <c r="H694" i="3"/>
  <c r="H693" i="3"/>
  <c r="H690" i="3"/>
  <c r="H688" i="3"/>
  <c r="H687" i="3"/>
  <c r="H686" i="3"/>
  <c r="H685" i="3"/>
  <c r="H683" i="3"/>
  <c r="H682" i="3"/>
  <c r="H680" i="3"/>
  <c r="H677" i="3"/>
  <c r="H676" i="3"/>
  <c r="H675" i="3"/>
  <c r="H674" i="3"/>
  <c r="H673" i="3"/>
  <c r="H672" i="3"/>
  <c r="H669" i="3"/>
  <c r="H668" i="3"/>
  <c r="H667" i="3"/>
  <c r="H666" i="3"/>
  <c r="H664" i="3"/>
  <c r="H663" i="3"/>
  <c r="H661" i="3"/>
  <c r="H658" i="3"/>
  <c r="H656" i="3"/>
  <c r="H655" i="3"/>
  <c r="H653" i="3"/>
  <c r="H651" i="3"/>
  <c r="H649" i="3"/>
  <c r="H648" i="3"/>
  <c r="H646" i="3"/>
  <c r="H644" i="3"/>
  <c r="H643" i="3"/>
  <c r="H642" i="3"/>
  <c r="H640" i="3"/>
  <c r="H638" i="3"/>
  <c r="H635" i="3"/>
  <c r="H633" i="3"/>
  <c r="H632" i="3"/>
  <c r="H631" i="3"/>
  <c r="H716" i="3" l="1"/>
  <c r="H626" i="3"/>
  <c r="H624" i="3"/>
  <c r="H623" i="3"/>
  <c r="H620" i="3"/>
  <c r="H619" i="3"/>
  <c r="H618" i="3"/>
  <c r="H617" i="3"/>
  <c r="H616" i="3"/>
  <c r="H615" i="3"/>
  <c r="H613" i="3"/>
  <c r="H611" i="3"/>
  <c r="H610" i="3"/>
  <c r="H609" i="3"/>
  <c r="H607" i="3"/>
  <c r="H605" i="3"/>
  <c r="H604" i="3"/>
  <c r="H602" i="3"/>
  <c r="H601" i="3"/>
  <c r="H598" i="3"/>
  <c r="H596" i="3"/>
  <c r="H594" i="3"/>
  <c r="H591" i="3"/>
  <c r="H589" i="3"/>
  <c r="H588" i="3"/>
  <c r="H587" i="3"/>
  <c r="H586" i="3"/>
  <c r="H585" i="3"/>
  <c r="H583" i="3"/>
  <c r="H582" i="3"/>
  <c r="H580" i="3"/>
  <c r="H577" i="3"/>
  <c r="H576" i="3"/>
  <c r="H575" i="3"/>
  <c r="H574" i="3"/>
  <c r="H573" i="3"/>
  <c r="H571" i="3"/>
  <c r="H570" i="3"/>
  <c r="H569" i="3"/>
  <c r="H566" i="3"/>
  <c r="H564" i="3"/>
  <c r="H562" i="3"/>
  <c r="H561" i="3"/>
  <c r="H560" i="3"/>
  <c r="H559" i="3"/>
  <c r="H558" i="3"/>
  <c r="H557" i="3"/>
  <c r="H556" i="3"/>
  <c r="H553" i="3"/>
  <c r="H552" i="3"/>
  <c r="H550" i="3"/>
  <c r="H548" i="3"/>
  <c r="H546" i="3"/>
  <c r="H545" i="3"/>
  <c r="H544" i="3"/>
  <c r="H542" i="3"/>
  <c r="H540" i="3"/>
  <c r="H537" i="3"/>
  <c r="H536" i="3"/>
  <c r="H627" i="3" l="1"/>
  <c r="H443" i="3"/>
  <c r="H441" i="3"/>
  <c r="H440" i="3"/>
  <c r="H437" i="3"/>
  <c r="H436" i="3"/>
  <c r="H435" i="3"/>
  <c r="H434" i="3"/>
  <c r="H433" i="3"/>
  <c r="H431" i="3"/>
  <c r="H429" i="3"/>
  <c r="H428" i="3"/>
  <c r="H427" i="3"/>
  <c r="H425" i="3"/>
  <c r="H422" i="3"/>
  <c r="H421" i="3"/>
  <c r="H418" i="3"/>
  <c r="H416" i="3"/>
  <c r="H415" i="3"/>
  <c r="H414" i="3"/>
  <c r="H412" i="3"/>
  <c r="H411" i="3"/>
  <c r="H409" i="3"/>
  <c r="H406" i="3"/>
  <c r="H405" i="3"/>
  <c r="H404" i="3"/>
  <c r="H402" i="3"/>
  <c r="H401" i="3"/>
  <c r="H399" i="3"/>
  <c r="H398" i="3"/>
  <c r="H395" i="3"/>
  <c r="H393" i="3"/>
  <c r="H391" i="3"/>
  <c r="H390" i="3"/>
  <c r="H387" i="3"/>
  <c r="H386" i="3"/>
  <c r="H384" i="3"/>
  <c r="H382" i="3"/>
  <c r="H381" i="3"/>
  <c r="H380" i="3"/>
  <c r="H378" i="3"/>
  <c r="H376" i="3"/>
  <c r="H373" i="3"/>
  <c r="H372" i="3"/>
  <c r="H444" i="3" l="1"/>
  <c r="H367" i="3"/>
  <c r="H366" i="3"/>
  <c r="H363" i="3"/>
  <c r="H362" i="3"/>
  <c r="H361" i="3"/>
  <c r="H360" i="3"/>
  <c r="H359" i="3"/>
  <c r="H358" i="3"/>
  <c r="H357" i="3"/>
  <c r="H355" i="3"/>
  <c r="H353" i="3"/>
  <c r="H351" i="3"/>
  <c r="H350" i="3"/>
  <c r="H349" i="3"/>
  <c r="H347" i="3"/>
  <c r="H346" i="3"/>
  <c r="H344" i="3"/>
  <c r="H341" i="3"/>
  <c r="H339" i="3"/>
  <c r="H336" i="3"/>
  <c r="H334" i="3"/>
  <c r="H333" i="3"/>
  <c r="H332" i="3"/>
  <c r="H331" i="3"/>
  <c r="H330" i="3"/>
  <c r="H328" i="3"/>
  <c r="H327" i="3"/>
  <c r="H325" i="3"/>
  <c r="H322" i="3"/>
  <c r="H321" i="3"/>
  <c r="H320" i="3"/>
  <c r="H319" i="3"/>
  <c r="H317" i="3"/>
  <c r="H316" i="3"/>
  <c r="H313" i="3"/>
  <c r="H311" i="3"/>
  <c r="H309" i="3"/>
  <c r="H308" i="3"/>
  <c r="H307" i="3"/>
  <c r="H306" i="3"/>
  <c r="H305" i="3"/>
  <c r="H304" i="3"/>
  <c r="H303" i="3"/>
  <c r="H300" i="3"/>
  <c r="H299" i="3"/>
  <c r="H297" i="3"/>
  <c r="H295" i="3"/>
  <c r="H294" i="3"/>
  <c r="H293" i="3"/>
  <c r="H291" i="3"/>
  <c r="H288" i="3"/>
  <c r="H286" i="3"/>
  <c r="H285" i="3"/>
  <c r="H368" i="3" l="1"/>
  <c r="H762" i="3" s="1"/>
  <c r="H767" i="3"/>
  <c r="C766" i="3"/>
  <c r="C765" i="3"/>
  <c r="C764" i="3"/>
  <c r="C763" i="3"/>
  <c r="C762" i="3"/>
  <c r="B766" i="3"/>
  <c r="B765" i="3"/>
  <c r="B764" i="3"/>
  <c r="B763" i="3"/>
  <c r="B762" i="3"/>
  <c r="B716" i="3"/>
  <c r="B627" i="3"/>
  <c r="B532" i="3"/>
  <c r="B281" i="3"/>
  <c r="B189" i="3"/>
  <c r="B444" i="3"/>
  <c r="B368" i="3"/>
  <c r="H766" i="3"/>
  <c r="C716" i="3"/>
  <c r="H765" i="3"/>
  <c r="C627" i="3"/>
  <c r="H532" i="3"/>
  <c r="H764" i="3" s="1"/>
  <c r="C532" i="3"/>
  <c r="H763" i="3"/>
  <c r="C444" i="3"/>
  <c r="C368" i="3"/>
  <c r="H80" i="3"/>
  <c r="H79" i="3"/>
  <c r="H76" i="3"/>
  <c r="H75" i="3"/>
  <c r="H74" i="3"/>
  <c r="H72" i="3"/>
  <c r="H70" i="3"/>
  <c r="H68" i="3"/>
  <c r="H66" i="3"/>
  <c r="H65" i="3"/>
  <c r="H62" i="3"/>
  <c r="H60" i="3"/>
  <c r="H59" i="3"/>
  <c r="H58" i="3"/>
  <c r="H57" i="3"/>
  <c r="H55" i="3"/>
  <c r="H54" i="3"/>
  <c r="H52" i="3"/>
  <c r="H49" i="3"/>
  <c r="H48" i="3"/>
  <c r="H47" i="3"/>
  <c r="H46" i="3"/>
  <c r="H45" i="3"/>
  <c r="H44" i="3"/>
  <c r="H41" i="3"/>
  <c r="H40" i="3"/>
  <c r="H39" i="3"/>
  <c r="H37" i="3"/>
  <c r="H36" i="3"/>
  <c r="H34" i="3"/>
  <c r="H33" i="3"/>
  <c r="H30" i="3"/>
  <c r="H29" i="3"/>
  <c r="H27" i="3"/>
  <c r="H25" i="3"/>
  <c r="H23" i="3"/>
  <c r="H21" i="3"/>
  <c r="H19" i="3"/>
  <c r="H18" i="3"/>
  <c r="H16" i="3"/>
  <c r="H14" i="3"/>
  <c r="H11" i="3"/>
  <c r="H10" i="3"/>
  <c r="H81" i="3" l="1"/>
  <c r="B773" i="3" l="1"/>
  <c r="C773" i="3"/>
  <c r="C756" i="3"/>
  <c r="B756" i="3"/>
  <c r="H755" i="3"/>
  <c r="H756" i="3" l="1"/>
  <c r="H773" i="3" s="1"/>
  <c r="B771" i="3" l="1"/>
  <c r="C770" i="3"/>
  <c r="B770" i="3"/>
  <c r="C767" i="3"/>
  <c r="B767" i="3"/>
  <c r="B761" i="3"/>
  <c r="B760" i="3"/>
  <c r="B759" i="3"/>
  <c r="B753" i="3"/>
  <c r="C727" i="3"/>
  <c r="B727" i="3"/>
  <c r="H759" i="3"/>
  <c r="H760" i="3"/>
  <c r="H281" i="3"/>
  <c r="H761" i="3" s="1"/>
  <c r="H771" i="3"/>
  <c r="B769" i="3"/>
  <c r="B758" i="3"/>
  <c r="C771" i="3"/>
  <c r="C761" i="3"/>
  <c r="C760" i="3"/>
  <c r="C759" i="3"/>
  <c r="C753" i="3"/>
  <c r="C739" i="3"/>
  <c r="C281" i="3"/>
  <c r="C189" i="3"/>
  <c r="C81" i="3"/>
  <c r="H768" i="3" l="1"/>
  <c r="H772" i="3"/>
  <c r="G774" i="3" l="1"/>
</calcChain>
</file>

<file path=xl/sharedStrings.xml><?xml version="1.0" encoding="utf-8"?>
<sst xmlns="http://schemas.openxmlformats.org/spreadsheetml/2006/main" count="3106" uniqueCount="781">
  <si>
    <t>FORM B: PRICES</t>
  </si>
  <si>
    <t>UNIT PRICES</t>
  </si>
  <si>
    <t/>
  </si>
  <si>
    <t>ITEM</t>
  </si>
  <si>
    <t>DESCRIPTION</t>
  </si>
  <si>
    <t>SPEC.</t>
  </si>
  <si>
    <t>UNIT</t>
  </si>
  <si>
    <t>APPROX.</t>
  </si>
  <si>
    <t>UNIT PRICE</t>
  </si>
  <si>
    <t>AMOUNT</t>
  </si>
  <si>
    <t>REF.</t>
  </si>
  <si>
    <t>QUANTITY</t>
  </si>
  <si>
    <t>A</t>
  </si>
  <si>
    <t>B</t>
  </si>
  <si>
    <t>C</t>
  </si>
  <si>
    <t>D</t>
  </si>
  <si>
    <t>E</t>
  </si>
  <si>
    <t>Subtotal:</t>
  </si>
  <si>
    <t>SUMMARY</t>
  </si>
  <si>
    <t>EARTH AND BASE WORKS</t>
  </si>
  <si>
    <t>ROADWORKS - NEW CONSTRUCTION</t>
  </si>
  <si>
    <t>JOINT AND CRACK SEALING</t>
  </si>
  <si>
    <t>ASSOCIATED DRAINAGE AND UNDERGROUND WORKS</t>
  </si>
  <si>
    <t>ADJUSTMENTS</t>
  </si>
  <si>
    <t>LANDSCAPING</t>
  </si>
  <si>
    <t>MISCELLANEOUS</t>
  </si>
  <si>
    <t>CODE</t>
  </si>
  <si>
    <t xml:space="preserve"> (total price) PART 1</t>
  </si>
  <si>
    <t xml:space="preserve"> (total price) PART 2</t>
  </si>
  <si>
    <r>
      <t xml:space="preserve">PART 1      </t>
    </r>
    <r>
      <rPr>
        <b/>
        <i/>
        <sz val="16"/>
        <rFont val="Arial"/>
        <family val="2"/>
      </rPr>
      <t>CITY FUNDED WORK</t>
    </r>
  </si>
  <si>
    <t xml:space="preserve">TOTAL BID PRICE (GST extra)                                                                              (in figures)                                             </t>
  </si>
  <si>
    <t>m³</t>
  </si>
  <si>
    <t>A.2</t>
  </si>
  <si>
    <t>m²</t>
  </si>
  <si>
    <t>i)</t>
  </si>
  <si>
    <t>tonne</t>
  </si>
  <si>
    <t>A010</t>
  </si>
  <si>
    <t>Supplying and Placing Base Course Material</t>
  </si>
  <si>
    <t>A012</t>
  </si>
  <si>
    <t>Grading of Boulevards</t>
  </si>
  <si>
    <t>each</t>
  </si>
  <si>
    <t>ii)</t>
  </si>
  <si>
    <t>B094</t>
  </si>
  <si>
    <t>Drilled Dowels</t>
  </si>
  <si>
    <t>B095</t>
  </si>
  <si>
    <t>19.1 mm Diameter</t>
  </si>
  <si>
    <t>B097</t>
  </si>
  <si>
    <t>Drilled Tie Bars</t>
  </si>
  <si>
    <t>B098</t>
  </si>
  <si>
    <t>20 M Deformed Tie Bar</t>
  </si>
  <si>
    <t>m</t>
  </si>
  <si>
    <t>iii)</t>
  </si>
  <si>
    <t>Concrete Curb Renewal</t>
  </si>
  <si>
    <t>SD-203A</t>
  </si>
  <si>
    <t>C032</t>
  </si>
  <si>
    <t>Concrete Curbs, Curb and Gutter, and Splash Strips</t>
  </si>
  <si>
    <t>D006</t>
  </si>
  <si>
    <t xml:space="preserve">Reflective Crack Maintenance </t>
  </si>
  <si>
    <t>F001</t>
  </si>
  <si>
    <t>F003</t>
  </si>
  <si>
    <t>F005</t>
  </si>
  <si>
    <t>F007</t>
  </si>
  <si>
    <t>iv)</t>
  </si>
  <si>
    <t>G001</t>
  </si>
  <si>
    <t>Sodding</t>
  </si>
  <si>
    <t>G003</t>
  </si>
  <si>
    <t>v)</t>
  </si>
  <si>
    <t>B001</t>
  </si>
  <si>
    <t>Pavement Removal</t>
  </si>
  <si>
    <t>B002</t>
  </si>
  <si>
    <t>Concrete Pavement</t>
  </si>
  <si>
    <t>Tie-ins and Approaches</t>
  </si>
  <si>
    <t>F002</t>
  </si>
  <si>
    <t>vert. m</t>
  </si>
  <si>
    <t>F009</t>
  </si>
  <si>
    <t>F010</t>
  </si>
  <si>
    <t>F011</t>
  </si>
  <si>
    <t>C019</t>
  </si>
  <si>
    <t>Concrete Pavements for Early Opening</t>
  </si>
  <si>
    <t>E023</t>
  </si>
  <si>
    <t>E024</t>
  </si>
  <si>
    <t>E025</t>
  </si>
  <si>
    <t>Replacing Existing Risers</t>
  </si>
  <si>
    <t>F002A</t>
  </si>
  <si>
    <t>Adjustment of Valve Boxes</t>
  </si>
  <si>
    <t>Valve Box Extensions</t>
  </si>
  <si>
    <t>Adjustment of Curb Stop Boxes</t>
  </si>
  <si>
    <t>A003</t>
  </si>
  <si>
    <t>Excavation</t>
  </si>
  <si>
    <t>A004</t>
  </si>
  <si>
    <t>Sub-Grade Compaction</t>
  </si>
  <si>
    <t>A007</t>
  </si>
  <si>
    <t>A.3</t>
  </si>
  <si>
    <t>A.4</t>
  </si>
  <si>
    <t>A.5</t>
  </si>
  <si>
    <t>A022</t>
  </si>
  <si>
    <t>A.6</t>
  </si>
  <si>
    <t>A.7</t>
  </si>
  <si>
    <t>Supply and Install Geogrid</t>
  </si>
  <si>
    <t>A.8</t>
  </si>
  <si>
    <t>A.9</t>
  </si>
  <si>
    <t>A.10</t>
  </si>
  <si>
    <t>A.11</t>
  </si>
  <si>
    <t xml:space="preserve">CW 3235-R9  </t>
  </si>
  <si>
    <t>100 mm Sidewalk</t>
  </si>
  <si>
    <t>a)</t>
  </si>
  <si>
    <t>b)</t>
  </si>
  <si>
    <t>c)</t>
  </si>
  <si>
    <t>B154rl</t>
  </si>
  <si>
    <t>A.12</t>
  </si>
  <si>
    <t>SD-203B</t>
  </si>
  <si>
    <t>SD-229C,D</t>
  </si>
  <si>
    <t>B200</t>
  </si>
  <si>
    <t>A.13</t>
  </si>
  <si>
    <t>Planing of Pavement</t>
  </si>
  <si>
    <t>B219</t>
  </si>
  <si>
    <t>A.14</t>
  </si>
  <si>
    <t>Detectable Warning Surface Tiles</t>
  </si>
  <si>
    <t>A.15</t>
  </si>
  <si>
    <t>A.16</t>
  </si>
  <si>
    <t>SD-205</t>
  </si>
  <si>
    <t>vi)</t>
  </si>
  <si>
    <t>vii)</t>
  </si>
  <si>
    <t>SD-229C</t>
  </si>
  <si>
    <t>A.17</t>
  </si>
  <si>
    <t>Type IA</t>
  </si>
  <si>
    <t>A.18</t>
  </si>
  <si>
    <t>CW 3250-R7</t>
  </si>
  <si>
    <t>E003</t>
  </si>
  <si>
    <t>A.19</t>
  </si>
  <si>
    <t xml:space="preserve">Catch Basin  </t>
  </si>
  <si>
    <t>CW 2130-R12</t>
  </si>
  <si>
    <t>E004</t>
  </si>
  <si>
    <t>SD-024, 1800 mm deep</t>
  </si>
  <si>
    <t>E008</t>
  </si>
  <si>
    <t>A.20</t>
  </si>
  <si>
    <t>Sewer Service</t>
  </si>
  <si>
    <t>E009</t>
  </si>
  <si>
    <t>250 mm, PVC</t>
  </si>
  <si>
    <t>A.21</t>
  </si>
  <si>
    <t>E036</t>
  </si>
  <si>
    <t>A.22</t>
  </si>
  <si>
    <t xml:space="preserve">Connecting to Existing Sewer </t>
  </si>
  <si>
    <t>E037</t>
  </si>
  <si>
    <t>A.23</t>
  </si>
  <si>
    <t>E050</t>
  </si>
  <si>
    <t>A.24</t>
  </si>
  <si>
    <t>Abandoning Existing Drainage Inlets</t>
  </si>
  <si>
    <t>E051</t>
  </si>
  <si>
    <t>A.25</t>
  </si>
  <si>
    <t>Installation of Subdrains</t>
  </si>
  <si>
    <t>CW 3120-R4</t>
  </si>
  <si>
    <t>A.26</t>
  </si>
  <si>
    <t>A.27</t>
  </si>
  <si>
    <t>Pre-cast Concrete Risers</t>
  </si>
  <si>
    <t>A.28</t>
  </si>
  <si>
    <t>51 mm</t>
  </si>
  <si>
    <t>A.29</t>
  </si>
  <si>
    <t>A.30</t>
  </si>
  <si>
    <t>G002</t>
  </si>
  <si>
    <t xml:space="preserve"> width &lt; 600 mm</t>
  </si>
  <si>
    <t xml:space="preserve"> width &gt; or = 600 mm</t>
  </si>
  <si>
    <t>B100r</t>
  </si>
  <si>
    <t>Miscellaneous Concrete Slab Removal</t>
  </si>
  <si>
    <t>B104r</t>
  </si>
  <si>
    <t>E006</t>
  </si>
  <si>
    <t xml:space="preserve">Catch Pit </t>
  </si>
  <si>
    <t>E007</t>
  </si>
  <si>
    <t>SD-023</t>
  </si>
  <si>
    <t>E012</t>
  </si>
  <si>
    <t>Drainage Connection Pipe</t>
  </si>
  <si>
    <t xml:space="preserve">250 mm </t>
  </si>
  <si>
    <t>C051</t>
  </si>
  <si>
    <t xml:space="preserve">CW 3325-R5  </t>
  </si>
  <si>
    <t>76 mm</t>
  </si>
  <si>
    <t>(SEE B9)</t>
  </si>
  <si>
    <t>A.1</t>
  </si>
  <si>
    <t xml:space="preserve">CW 3230-R8
</t>
  </si>
  <si>
    <t>B097A</t>
  </si>
  <si>
    <t>15 M Deformed Tie Bar</t>
  </si>
  <si>
    <t>CW 3240-R10</t>
  </si>
  <si>
    <t>B184rlA</t>
  </si>
  <si>
    <t>B190</t>
  </si>
  <si>
    <t xml:space="preserve">Construction of Asphaltic Concrete Overlay </t>
  </si>
  <si>
    <t>B194</t>
  </si>
  <si>
    <t>B195</t>
  </si>
  <si>
    <t>CW 3326-R3</t>
  </si>
  <si>
    <t>C046A</t>
  </si>
  <si>
    <t>SD-024, 1200 mm deep</t>
  </si>
  <si>
    <t>E011</t>
  </si>
  <si>
    <t>E026</t>
  </si>
  <si>
    <t>E032</t>
  </si>
  <si>
    <t>Connecting to Existing Manhole</t>
  </si>
  <si>
    <t>E033</t>
  </si>
  <si>
    <t>250 mm Catch Basin Lead</t>
  </si>
  <si>
    <t>E046</t>
  </si>
  <si>
    <t>Removal of Existing Catch Basins</t>
  </si>
  <si>
    <t>E047</t>
  </si>
  <si>
    <t>Removal of Existing Catch Pit</t>
  </si>
  <si>
    <t>E072</t>
  </si>
  <si>
    <t>Watermain and Water Service Insulation</t>
  </si>
  <si>
    <t>E073</t>
  </si>
  <si>
    <t>F004</t>
  </si>
  <si>
    <t>38 mm</t>
  </si>
  <si>
    <t>WATER AND WASTE WORK</t>
  </si>
  <si>
    <t>E022A</t>
  </si>
  <si>
    <t>Sewer Inspection ( following repair)</t>
  </si>
  <si>
    <t>B.3</t>
  </si>
  <si>
    <t>B.2</t>
  </si>
  <si>
    <t>B.1</t>
  </si>
  <si>
    <t>per span</t>
  </si>
  <si>
    <t>C.1</t>
  </si>
  <si>
    <t>C.2</t>
  </si>
  <si>
    <t>C.3</t>
  </si>
  <si>
    <t>D.2</t>
  </si>
  <si>
    <t>D.3</t>
  </si>
  <si>
    <t>D.4</t>
  </si>
  <si>
    <t>F</t>
  </si>
  <si>
    <t>B064-72</t>
  </si>
  <si>
    <t>Slab Replacement - Early Opening (72 hour)</t>
  </si>
  <si>
    <t>B074-72</t>
  </si>
  <si>
    <t>B077-72</t>
  </si>
  <si>
    <t>Partial Slab Patches 
- Early Opening (72 hour)</t>
  </si>
  <si>
    <t>B091-72</t>
  </si>
  <si>
    <t>B114rl</t>
  </si>
  <si>
    <t xml:space="preserve">Miscellaneous Concrete Slab Renewal </t>
  </si>
  <si>
    <t>B118rl</t>
  </si>
  <si>
    <t>SD-228A</t>
  </si>
  <si>
    <t>B119rl</t>
  </si>
  <si>
    <t>Less than 5 sq.m.</t>
  </si>
  <si>
    <t>B120rl</t>
  </si>
  <si>
    <t>5 sq.m. to 20 sq.m.</t>
  </si>
  <si>
    <t>B126r</t>
  </si>
  <si>
    <t>Concrete Curb Removal</t>
  </si>
  <si>
    <t xml:space="preserve">CW 3240-R10 </t>
  </si>
  <si>
    <t>B131r</t>
  </si>
  <si>
    <t>Lip Curb</t>
  </si>
  <si>
    <t>SD-202C</t>
  </si>
  <si>
    <t>B135i</t>
  </si>
  <si>
    <t>Concrete Curb Installation</t>
  </si>
  <si>
    <t>B136i</t>
  </si>
  <si>
    <t>B182rl</t>
  </si>
  <si>
    <t>SD-202B</t>
  </si>
  <si>
    <t>B189</t>
  </si>
  <si>
    <t>Regrading Existing Interlocking Paving Stones</t>
  </si>
  <si>
    <t>CW 3330-R5</t>
  </si>
  <si>
    <t>B191</t>
  </si>
  <si>
    <t>Main Line Paving</t>
  </si>
  <si>
    <t xml:space="preserve">CW 3450-R6 </t>
  </si>
  <si>
    <t>B202</t>
  </si>
  <si>
    <t>50 - 100 mm Depth (Asphalt)</t>
  </si>
  <si>
    <t>B203</t>
  </si>
  <si>
    <t>1 - 50 mm Depth (Concrete)</t>
  </si>
  <si>
    <t>Frames &amp; Covers</t>
  </si>
  <si>
    <t>E028</t>
  </si>
  <si>
    <t xml:space="preserve">AP-011 - Barrier Curb and Gutter Frame </t>
  </si>
  <si>
    <t>E029</t>
  </si>
  <si>
    <t xml:space="preserve">AP-012 - Barrier Curb and Gutter Cover </t>
  </si>
  <si>
    <t>Adjustment of Manholes/Catch Basins Frames</t>
  </si>
  <si>
    <t>CW 3210-R8</t>
  </si>
  <si>
    <t>Lifter Rings (AP-010)</t>
  </si>
  <si>
    <t>B.4</t>
  </si>
  <si>
    <t>B.5</t>
  </si>
  <si>
    <t>B.6</t>
  </si>
  <si>
    <t>B.7</t>
  </si>
  <si>
    <t>B.8</t>
  </si>
  <si>
    <t>B121rl</t>
  </si>
  <si>
    <t>Greater than 20 sq.m.</t>
  </si>
  <si>
    <t>B124</t>
  </si>
  <si>
    <t>B.9</t>
  </si>
  <si>
    <t>Adjustment of Precast  Sidewalk Blocks</t>
  </si>
  <si>
    <t>B.10</t>
  </si>
  <si>
    <t>B.11</t>
  </si>
  <si>
    <t>B.12</t>
  </si>
  <si>
    <t>B.13</t>
  </si>
  <si>
    <t>B.14</t>
  </si>
  <si>
    <t>B.15</t>
  </si>
  <si>
    <t>B.16</t>
  </si>
  <si>
    <t>B.17</t>
  </si>
  <si>
    <t>B.18</t>
  </si>
  <si>
    <t>B.19</t>
  </si>
  <si>
    <t>B.20</t>
  </si>
  <si>
    <t>B.21</t>
  </si>
  <si>
    <t>B.22</t>
  </si>
  <si>
    <t>B.23</t>
  </si>
  <si>
    <t>F018</t>
  </si>
  <si>
    <t>Curb Stop Extensions</t>
  </si>
  <si>
    <t>C.4</t>
  </si>
  <si>
    <t>C.5</t>
  </si>
  <si>
    <t>C.6</t>
  </si>
  <si>
    <t>C.7</t>
  </si>
  <si>
    <t>C.8</t>
  </si>
  <si>
    <t>C.9</t>
  </si>
  <si>
    <t>C.10</t>
  </si>
  <si>
    <t>C.11</t>
  </si>
  <si>
    <t>C.12</t>
  </si>
  <si>
    <t>C.13</t>
  </si>
  <si>
    <t>C.14</t>
  </si>
  <si>
    <t>C.15</t>
  </si>
  <si>
    <t>C.16</t>
  </si>
  <si>
    <t>C.17</t>
  </si>
  <si>
    <t>C.18</t>
  </si>
  <si>
    <t>C.19</t>
  </si>
  <si>
    <t>C.20</t>
  </si>
  <si>
    <t>C.21</t>
  </si>
  <si>
    <t>C.22</t>
  </si>
  <si>
    <t>C.23</t>
  </si>
  <si>
    <t>C.24</t>
  </si>
  <si>
    <t>C.25</t>
  </si>
  <si>
    <t>D.1</t>
  </si>
  <si>
    <t>D.5</t>
  </si>
  <si>
    <t>D.6</t>
  </si>
  <si>
    <t>D.7</t>
  </si>
  <si>
    <t>B155rl</t>
  </si>
  <si>
    <t>SD-205,
SD-206A</t>
  </si>
  <si>
    <t>AP-006 - Standard Frame for Manhole and Catch Basin</t>
  </si>
  <si>
    <t>AP-007 - Standard Solid Cover for Standard Frame</t>
  </si>
  <si>
    <t>E.1</t>
  </si>
  <si>
    <t>E.2</t>
  </si>
  <si>
    <t>E.3</t>
  </si>
  <si>
    <t>E.4</t>
  </si>
  <si>
    <t>E.5</t>
  </si>
  <si>
    <t>E.6</t>
  </si>
  <si>
    <t>E.7</t>
  </si>
  <si>
    <t>E.8</t>
  </si>
  <si>
    <t>Less than 3 m</t>
  </si>
  <si>
    <t>E004A</t>
  </si>
  <si>
    <t>B125</t>
  </si>
  <si>
    <t>Supply of Precast  Sidewalk Blocks</t>
  </si>
  <si>
    <t>SD-200</t>
  </si>
  <si>
    <t>C055</t>
  </si>
  <si>
    <t xml:space="preserve">Construction of Asphaltic Concrete Pavements </t>
  </si>
  <si>
    <t>C056</t>
  </si>
  <si>
    <t>C059</t>
  </si>
  <si>
    <t xml:space="preserve">200 mm </t>
  </si>
  <si>
    <t>E022I</t>
  </si>
  <si>
    <t>C.26</t>
  </si>
  <si>
    <t>C.27</t>
  </si>
  <si>
    <t>C.28</t>
  </si>
  <si>
    <t>C.29</t>
  </si>
  <si>
    <t>C.30</t>
  </si>
  <si>
    <t>C.31</t>
  </si>
  <si>
    <t>C.32</t>
  </si>
  <si>
    <t>ROADWORKS - REMOVALS/RENEWALS</t>
  </si>
  <si>
    <t>L. sum</t>
  </si>
  <si>
    <t>G</t>
  </si>
  <si>
    <t>G.1</t>
  </si>
  <si>
    <t>F.1</t>
  </si>
  <si>
    <t>Total:</t>
  </si>
  <si>
    <t>I001</t>
  </si>
  <si>
    <t>Mobilization/Demobilization</t>
  </si>
  <si>
    <t>CW 3110-R22</t>
  </si>
  <si>
    <t>150 mm Type 4 Concrete Pavement (Reinforced)</t>
  </si>
  <si>
    <t>150 mm Type 4 Concrete Pavement (Type B)</t>
  </si>
  <si>
    <t>100 mm Type 5 Concrete Sidewalk</t>
  </si>
  <si>
    <t>Type 2 Concrete Modified Barrier (150 mm reveal ht, Dowelled)</t>
  </si>
  <si>
    <t xml:space="preserve">Type 2 Concrete Lip Curb (40 mm reveal ht, Integral) </t>
  </si>
  <si>
    <t>Type 2 Concrete Curb Ramp (8-12 mm reveal ht, Monolithic)</t>
  </si>
  <si>
    <t>CW 3510-R10</t>
  </si>
  <si>
    <t>A010A1</t>
  </si>
  <si>
    <t>Base Course Material - Granular A Limestone</t>
  </si>
  <si>
    <t>Geotextile Fabric</t>
  </si>
  <si>
    <t>CW 3130-R5</t>
  </si>
  <si>
    <t>A022A2</t>
  </si>
  <si>
    <t>Separation/Filtration Fabric</t>
  </si>
  <si>
    <t>Construction of  Modified Barrier  (150 mm ht, Type 2, Integral)</t>
  </si>
  <si>
    <t>Construction of  Curb Ramp (8-12 mm ht, Type 2, Monolithic)</t>
  </si>
  <si>
    <t>A022A4</t>
  </si>
  <si>
    <t>A022A5</t>
  </si>
  <si>
    <t>Class A Geogrid</t>
  </si>
  <si>
    <t>CW 3135-R2</t>
  </si>
  <si>
    <t>Type 2 Concrete Barrier (100 mm reveal ht, Dowelled)</t>
  </si>
  <si>
    <t>Type 1 Concrete Curb Ramp (8-12 mm reveal ht, Monolithic)</t>
  </si>
  <si>
    <t>C026-72</t>
  </si>
  <si>
    <t>Construction of 200 mm Type 4 Concrete Pavement for Early Opening 72 Hour (Reinforced)</t>
  </si>
  <si>
    <t>E2</t>
  </si>
  <si>
    <t>MOBILIZATION /DEMOBILIZATION</t>
  </si>
  <si>
    <t>Type MS1</t>
  </si>
  <si>
    <t>B193A</t>
  </si>
  <si>
    <t>B195A</t>
  </si>
  <si>
    <t>Type MS2</t>
  </si>
  <si>
    <t>C058A</t>
  </si>
  <si>
    <t>C058B</t>
  </si>
  <si>
    <t>C060A</t>
  </si>
  <si>
    <t>CW 3310-R19</t>
  </si>
  <si>
    <t>B004</t>
  </si>
  <si>
    <t>Slab Replacement</t>
  </si>
  <si>
    <t>B014</t>
  </si>
  <si>
    <t>150 mm Type 2 Concrete Pavement (Reinforced)</t>
  </si>
  <si>
    <t>B017</t>
  </si>
  <si>
    <t>Partial Slab Patches</t>
  </si>
  <si>
    <t>B030</t>
  </si>
  <si>
    <t>150 mm Type 2 Concrete Pavement (Type A)</t>
  </si>
  <si>
    <t>B031</t>
  </si>
  <si>
    <t>150 mm Type 2 Concrete Pavement (Type B)</t>
  </si>
  <si>
    <t>B047-24</t>
  </si>
  <si>
    <t>Partial Slab Patches - Early Opening (24 hour)</t>
  </si>
  <si>
    <t>B061-24</t>
  </si>
  <si>
    <t>150 mm Type 3 Concrete Pavement (Type B)</t>
  </si>
  <si>
    <t>CW 3235-R9</t>
  </si>
  <si>
    <t>B127rB</t>
  </si>
  <si>
    <t>Barrier Separate</t>
  </si>
  <si>
    <t>B139iA</t>
  </si>
  <si>
    <t>B149iA</t>
  </si>
  <si>
    <t>Type 2 Concrete Modified Lip Curb (75 mm reveal ht, Dowelled)</t>
  </si>
  <si>
    <t>Type 2 Concrete Modified Lip Curb (75 mm reveal ht, Dowelled), Slip Form Paving</t>
  </si>
  <si>
    <t>B155rl^1</t>
  </si>
  <si>
    <t>B167rlA</t>
  </si>
  <si>
    <t>B188</t>
  </si>
  <si>
    <t>Supply and Installation of Dowel Assemblies 19.1 mm</t>
  </si>
  <si>
    <t>Type MS3</t>
  </si>
  <si>
    <t>B206</t>
  </si>
  <si>
    <t>Supply and Install Pavement Repair Fabric</t>
  </si>
  <si>
    <t>CW 3140-R1</t>
  </si>
  <si>
    <t>B206A</t>
  </si>
  <si>
    <t>Type A</t>
  </si>
  <si>
    <t>E007D</t>
  </si>
  <si>
    <t>Remove and Replace Existing Catch Pit</t>
  </si>
  <si>
    <t>E007E</t>
  </si>
  <si>
    <t>E034</t>
  </si>
  <si>
    <t>E.13</t>
  </si>
  <si>
    <t>Connecting to Existing Catch Basin</t>
  </si>
  <si>
    <t>E035</t>
  </si>
  <si>
    <t>250 mm Drainage Connection Pipe</t>
  </si>
  <si>
    <t>E042</t>
  </si>
  <si>
    <t>E.17</t>
  </si>
  <si>
    <t>Connecting New Sewer Service to Existing Sewer Service</t>
  </si>
  <si>
    <t>E043</t>
  </si>
  <si>
    <t>F.3</t>
  </si>
  <si>
    <t>F.4</t>
  </si>
  <si>
    <t>F.5</t>
  </si>
  <si>
    <t>GREENLEA COVE - GILMORE AVENUE TO GILMORE AVENUE
(MAJOR REHABILITATION)</t>
  </si>
  <si>
    <t>KENT ROAD - NAIRN AVENUE TO TALBOT AVENUE
(MAJOR REHABILITATION)</t>
  </si>
  <si>
    <t>KENT ROAD - TALBOT AVENUE TO BEACH AVENUE
(MAJOR REHABILITATION)</t>
  </si>
  <si>
    <t>JOHNSON AVENUE E - GATEWAY ROAD TO GREY STREET
(ASPHALT RECONSTRUCTION)</t>
  </si>
  <si>
    <t>LITZ PLACE - APPLETON STREET TO HENDERSON HIGHWAY
(ASPHALT RECONSTRUCTION)</t>
  </si>
  <si>
    <t>MANHATTAN AVENUE - KEENLEYSIDE STREET TO STAPLETON STREET
(MAJOR REHABILITATION)</t>
  </si>
  <si>
    <t>H</t>
  </si>
  <si>
    <t>PAUFELD DRIVE - ROTHESAY STREET TO KAREN STREET
(MAJOR REHABILITATION)</t>
  </si>
  <si>
    <t>I</t>
  </si>
  <si>
    <t>J</t>
  </si>
  <si>
    <t>K</t>
  </si>
  <si>
    <t>L</t>
  </si>
  <si>
    <t>L.1</t>
  </si>
  <si>
    <t>A024</t>
  </si>
  <si>
    <t>Surfacing Material</t>
  </si>
  <si>
    <t>CW 3150-R4</t>
  </si>
  <si>
    <t>A026</t>
  </si>
  <si>
    <t>Limestone</t>
  </si>
  <si>
    <t>B032</t>
  </si>
  <si>
    <t>150 mm Type 2 Concrete Pavement (Type C)</t>
  </si>
  <si>
    <t>B113i</t>
  </si>
  <si>
    <t>Type 2 Concrete Monolithic Curb and Sidewalk</t>
  </si>
  <si>
    <t>SD-228B</t>
  </si>
  <si>
    <t>B125A</t>
  </si>
  <si>
    <t>Removal of Precast Sidewalk Blocks</t>
  </si>
  <si>
    <t>B155rl^2</t>
  </si>
  <si>
    <t>3 m to 30 m</t>
  </si>
  <si>
    <t>Type 2 Concrete Barrier (100 mm reveal ht, Dowelled), Slip Form Paving</t>
  </si>
  <si>
    <t>E007A</t>
  </si>
  <si>
    <t xml:space="preserve">Remove and Replace Existing Catch Basin  </t>
  </si>
  <si>
    <t>E007B</t>
  </si>
  <si>
    <t>SD-024</t>
  </si>
  <si>
    <t>Trenchless Installation, Class 3 Type B Bedding, Class 3 Backfill</t>
  </si>
  <si>
    <t>E.11</t>
  </si>
  <si>
    <t>E.20</t>
  </si>
  <si>
    <t>E.24</t>
  </si>
  <si>
    <t>F.2</t>
  </si>
  <si>
    <t>F.6</t>
  </si>
  <si>
    <t>F.7</t>
  </si>
  <si>
    <t>B033</t>
  </si>
  <si>
    <t>150 mm Type 2 Concrete Pavement (Type D)</t>
  </si>
  <si>
    <t>B170rl</t>
  </si>
  <si>
    <t>Type 2 Concrete Curb and Gutter (100 mm reveal ht, Barrier, Integral, 600 mm width, 150 mm Plain Concrete Pavement)</t>
  </si>
  <si>
    <t>B170rl^1</t>
  </si>
  <si>
    <t>Construction of Speed Humps</t>
  </si>
  <si>
    <t>E26</t>
  </si>
  <si>
    <t>1) Copy Columns BA to BI into your Form B</t>
  </si>
  <si>
    <t>B127rA</t>
  </si>
  <si>
    <t>Barrier Integral</t>
  </si>
  <si>
    <t>B155rl^3</t>
  </si>
  <si>
    <t xml:space="preserve">c) </t>
  </si>
  <si>
    <t xml:space="preserve"> Greater than 30 m</t>
  </si>
  <si>
    <t>A014</t>
  </si>
  <si>
    <t>Boulevard Excavation</t>
  </si>
  <si>
    <r>
      <t>CW 3110-R22</t>
    </r>
    <r>
      <rPr>
        <sz val="11"/>
        <color theme="1"/>
        <rFont val="Calibri"/>
        <family val="2"/>
        <scheme val="minor"/>
      </rPr>
      <t/>
    </r>
  </si>
  <si>
    <t>B071-72</t>
  </si>
  <si>
    <t>200 mm Type 4 Concrete Pavement (Reinforced)</t>
  </si>
  <si>
    <t>B107i</t>
  </si>
  <si>
    <t xml:space="preserve">Miscellaneous Concrete Slab Installation </t>
  </si>
  <si>
    <t>B111i</t>
  </si>
  <si>
    <t>Type 5 Concrete 100 mm Sidewalk</t>
  </si>
  <si>
    <t>B150iA</t>
  </si>
  <si>
    <t>SD-229A,B,C</t>
  </si>
  <si>
    <t>AP-008 - Standard Grated Cover for Standard Frame</t>
  </si>
  <si>
    <t>E031</t>
  </si>
  <si>
    <t>AP-015 - Mountable Curb and Gutter Frame</t>
  </si>
  <si>
    <t>E031A</t>
  </si>
  <si>
    <t>AP-016 - Mountable Curb and Gutter Cover</t>
  </si>
  <si>
    <t>2) Copy and 'Paste Values' into Items list in Column B</t>
  </si>
  <si>
    <t>3) May not Work for manually added items (ie. Not standard City items)</t>
  </si>
  <si>
    <t>A005</t>
  </si>
  <si>
    <t>Supplying and Placing Suitable Site Sub-grade Material</t>
  </si>
  <si>
    <t>Tips:</t>
  </si>
  <si>
    <t>B106r</t>
  </si>
  <si>
    <t>Monolithic Curb and Sidewalk</t>
  </si>
  <si>
    <t>Type 1 Concrete Monolithic Curb and Sidewalk</t>
  </si>
  <si>
    <t>Type 1 Concrete Modified Barrier (150 mm reveal ht, Dowelled)</t>
  </si>
  <si>
    <t>Type 1 Concrete Barrier (100 mm reveal ht, Dowelled)</t>
  </si>
  <si>
    <t>C029-72</t>
  </si>
  <si>
    <t>Construction of 150 mm Type 4 Concrete Pavement for Early Opening 72 Hour (Reinforced)</t>
  </si>
  <si>
    <t>Type 2 Reverse Concrete Curb and Gutter (150 mm reveal ht, Barrier, Integral, 600 mm width, 150 mm Plain Concrete Pavement) Slip Form Paving</t>
  </si>
  <si>
    <t>Type 2 Reverse Concrete Curb and Gutter (150 mm reveal ht, Barrier, Integral, 600 mm width, 150 mm Plain Concrete Pavement)</t>
  </si>
  <si>
    <t>Type 2 Reverse Modified Concrete Curb and Gutter (150 mm reveal ht, Modified Barrier, Integral,  600 mm width, 150 mm Plain Concrete Pavement)</t>
  </si>
  <si>
    <t>Type 2 Reverse Concrete Lip Curb and Gutter (75 mm reveal ht Lip Curb, Integral, 600 mm width, 150 mm Plain Concrete Pavement) Slip Form Paving</t>
  </si>
  <si>
    <t>Type 2 Reverse Concrete Ramp Curb and Gutter (8-12 mm reveal ht, Ramp Curb, Integral, 600 mm width, 150 mm Plain Concrete Pavement)</t>
  </si>
  <si>
    <t>C034A</t>
  </si>
  <si>
    <t>Construction of Barrier (150 mm ht, Type 2, Separate)</t>
  </si>
  <si>
    <t>C037A</t>
  </si>
  <si>
    <t>C044</t>
  </si>
  <si>
    <t>Construction of   Lip Curb (75 mm ht, Type 2, Integral)</t>
  </si>
  <si>
    <t>SD-202A</t>
  </si>
  <si>
    <t>F015</t>
  </si>
  <si>
    <t>F.11</t>
  </si>
  <si>
    <t>Adjustment of Curb and Gutter Frames</t>
  </si>
  <si>
    <t>E.12</t>
  </si>
  <si>
    <t>E.21</t>
  </si>
  <si>
    <t>E.26</t>
  </si>
  <si>
    <t>E20</t>
  </si>
  <si>
    <t>Pipe Under Roadway Excavation</t>
  </si>
  <si>
    <t>SD-018</t>
  </si>
  <si>
    <t>B142i</t>
  </si>
  <si>
    <t>Type 2 Reverse Concrete Curb and Gutter (150 mm reveal ht, Barrier, Integral, 600 mm width, 150 mm Plain Concrete Pavement), Slip Form Paving</t>
  </si>
  <si>
    <t>B143i</t>
  </si>
  <si>
    <t>JOHNSON AVENUE E - WATERMAIN AND WATER SERVICE INSULLATION</t>
  </si>
  <si>
    <t>KENT ROAD - WATERMAIN AND WATER SERVICE INSULLATION</t>
  </si>
  <si>
    <t>LITZ PLACE - WATERMAIN AND WATER SERVICE INSULLATION</t>
  </si>
  <si>
    <t>KENT ROAD - STREET LIGHTING INSTALLATION</t>
  </si>
  <si>
    <t>LITZ PLACE - STREET LIGHTING INSTALLATION</t>
  </si>
  <si>
    <t xml:space="preserve">Removal of 25'/35' street light pole and precast, poured in place concrete, steel power installed base or direct buried including davit arm, luminaire and appurtenances  </t>
  </si>
  <si>
    <t>E16.</t>
  </si>
  <si>
    <t xml:space="preserve">Installation of conduit and #4 AL C/N or 1/0 AL Triplex streetlight cable in conduit by open trench method. </t>
  </si>
  <si>
    <t>lin.m</t>
  </si>
  <si>
    <t xml:space="preserve">Installation of 25'/35' pole, davit arm and precast concrete base including luminaire and appurtenances. </t>
  </si>
  <si>
    <t xml:space="preserve">Installation of one (1) 10' ground rod at every 3rd street light, at the end of every street light circuit and anywhere else as shown on the design drawings. Trench #4 ground wire up to 1 m from rod location to new street light and connect (hammerlock) to top of the ground rod.  </t>
  </si>
  <si>
    <t>Install lower 3 m of Cable Guard, ground lug, cable up pole, and first 3 m section of ground rod per Standard CD 315-5.</t>
  </si>
  <si>
    <t>Installation and connection of externally-mounted relay and PEC per Standards CD 315-12 and CD 315-13.</t>
  </si>
  <si>
    <t>Terminate 2/C #12 copper conductor to street light cables per Standard CD310-4, CD310-9 or CD310-10.</t>
  </si>
  <si>
    <t>set</t>
  </si>
  <si>
    <t>Installation of overhead span of #6 duplex between new or existing streetlight poles and connect luminaire to provide temporary Overhead Feed.</t>
  </si>
  <si>
    <t xml:space="preserve">Removal of overhead span of #6 duplex between new or existing streetlight poles to remove temporary Overhead Feed. </t>
  </si>
  <si>
    <t xml:space="preserve">Installation of 50 mm conduit(s) by boring method complete with cable insertion (#4 AL C/N or 1/0 AL Triplex).  </t>
  </si>
  <si>
    <t>Install fused disconnect for temporary feed and maintain during construction.</t>
  </si>
  <si>
    <r>
      <t xml:space="preserve">Installation of break-away base and reaction plate on base mounted poles up to 45'. </t>
    </r>
    <r>
      <rPr>
        <b/>
        <sz val="12"/>
        <color indexed="8"/>
        <rFont val="Arial"/>
        <family val="2"/>
      </rPr>
      <t xml:space="preserve"> </t>
    </r>
  </si>
  <si>
    <t>Expose underground cable entrance of existing streetlight pole and install new streetlight cable.</t>
  </si>
  <si>
    <t>Construction of Type 2 Concrete Barrier Curb for Asphalt Pavement</t>
  </si>
  <si>
    <t>SD-200A, E?</t>
  </si>
  <si>
    <t>Construction of Type 2 Concrete Barrier Curb for Asphalt Pavement, Slip Form Paving</t>
  </si>
  <si>
    <t>Construction of Type 2 Concrete Modified Barrier Curb for Asphalt Pavement (180 mm ht, 20M vertical Tie Bar with 2-10M longitudinal Deformed Bars and 2-19.1mm Dowels)</t>
  </si>
  <si>
    <t>E?</t>
  </si>
  <si>
    <t>C045</t>
  </si>
  <si>
    <t>Construction of   Lip Curb (40 mm ht, Type 2, Integral)</t>
  </si>
  <si>
    <t>Construction of  Curb Ramp (8-12 mm ht, Type ^, Monolithic)</t>
  </si>
  <si>
    <t>E.10</t>
  </si>
  <si>
    <t>CW 2145-R5</t>
  </si>
  <si>
    <t>1050 mm, Land Drainage Sewer</t>
  </si>
  <si>
    <t>E.16</t>
  </si>
  <si>
    <t>250 mm (Type PVC) Connecting Pipe</t>
  </si>
  <si>
    <t>E041B</t>
  </si>
  <si>
    <t>Connecting to 1050 mm (Concrete) Sewer</t>
  </si>
  <si>
    <t>A007B2</t>
  </si>
  <si>
    <t>50 mm Granular B  Recycled Concrete</t>
  </si>
  <si>
    <t>CW 3410-R12, E17</t>
  </si>
  <si>
    <t>CW 3110-R22, E22</t>
  </si>
  <si>
    <t>SD-200B, E20</t>
  </si>
  <si>
    <t>SD-200            SD-203B, E20</t>
  </si>
  <si>
    <t>SD-200, E20</t>
  </si>
  <si>
    <t>CW 3410-R12, E20</t>
  </si>
  <si>
    <t>E21</t>
  </si>
  <si>
    <r>
      <t xml:space="preserve">PART 2     </t>
    </r>
    <r>
      <rPr>
        <b/>
        <i/>
        <sz val="16"/>
        <rFont val="Arial"/>
        <family val="2"/>
      </rPr>
      <t xml:space="preserve"> MANITOBA HYDRO/PROVINCIALLY FUNDED WORK
                 (See B17.2.1, B18.5, D2.1, D2.3, D2.4, D11.2, D11.3, D13.6)</t>
    </r>
  </si>
  <si>
    <t>Hauling and Placing Sub-base Material</t>
  </si>
  <si>
    <t>KENT ROAD - CHALMERS AVENUE E TO KEENLEYSIDE STREET
(ASPHALT RECONSTRUCTION)</t>
  </si>
  <si>
    <t>C.33</t>
  </si>
  <si>
    <t>C.34</t>
  </si>
  <si>
    <t>C.35</t>
  </si>
  <si>
    <t>C.36</t>
  </si>
  <si>
    <t>C.37</t>
  </si>
  <si>
    <t>C.38</t>
  </si>
  <si>
    <t>C.39</t>
  </si>
  <si>
    <t>D.8</t>
  </si>
  <si>
    <t>D.9</t>
  </si>
  <si>
    <t>D.10</t>
  </si>
  <si>
    <t>D.11</t>
  </si>
  <si>
    <t>D.12</t>
  </si>
  <si>
    <t>D.13</t>
  </si>
  <si>
    <t>D.14</t>
  </si>
  <si>
    <t>D.15</t>
  </si>
  <si>
    <t>D.16</t>
  </si>
  <si>
    <t>D.17</t>
  </si>
  <si>
    <t>D.18</t>
  </si>
  <si>
    <t>D.19</t>
  </si>
  <si>
    <t>D.20</t>
  </si>
  <si>
    <t>D.21</t>
  </si>
  <si>
    <t>D.22</t>
  </si>
  <si>
    <t>D.23</t>
  </si>
  <si>
    <t>D.24</t>
  </si>
  <si>
    <t>D.25</t>
  </si>
  <si>
    <t>D.26</t>
  </si>
  <si>
    <t>D.27</t>
  </si>
  <si>
    <t>D.28</t>
  </si>
  <si>
    <t>D.29</t>
  </si>
  <si>
    <t>D.30</t>
  </si>
  <si>
    <t>D.31</t>
  </si>
  <si>
    <t>D.32</t>
  </si>
  <si>
    <t>D.33</t>
  </si>
  <si>
    <t>D.34</t>
  </si>
  <si>
    <t>D.35</t>
  </si>
  <si>
    <t>E.9</t>
  </si>
  <si>
    <t>E.14</t>
  </si>
  <si>
    <t>E.15</t>
  </si>
  <si>
    <t>E.18</t>
  </si>
  <si>
    <t>E.19</t>
  </si>
  <si>
    <t>E.22</t>
  </si>
  <si>
    <t>E.23</t>
  </si>
  <si>
    <t>E.25</t>
  </si>
  <si>
    <t>E.27</t>
  </si>
  <si>
    <t>E.28</t>
  </si>
  <si>
    <t>E.29</t>
  </si>
  <si>
    <t>F.8</t>
  </si>
  <si>
    <t>F.9</t>
  </si>
  <si>
    <t>F.10</t>
  </si>
  <si>
    <t>F.12</t>
  </si>
  <si>
    <t>F.13</t>
  </si>
  <si>
    <t>F.14</t>
  </si>
  <si>
    <t>F.15</t>
  </si>
  <si>
    <t>F.16</t>
  </si>
  <si>
    <t>F.17</t>
  </si>
  <si>
    <t>F.18</t>
  </si>
  <si>
    <t>F.19</t>
  </si>
  <si>
    <t>F.20</t>
  </si>
  <si>
    <t>F.21</t>
  </si>
  <si>
    <t>F.22</t>
  </si>
  <si>
    <t>F.23</t>
  </si>
  <si>
    <t>F.24</t>
  </si>
  <si>
    <t>F.25</t>
  </si>
  <si>
    <t>F.26</t>
  </si>
  <si>
    <t>F.27</t>
  </si>
  <si>
    <t>F.28</t>
  </si>
  <si>
    <t>F.29</t>
  </si>
  <si>
    <t>F.30</t>
  </si>
  <si>
    <t>F.31</t>
  </si>
  <si>
    <t>F.32</t>
  </si>
  <si>
    <t>F.33</t>
  </si>
  <si>
    <t>F.34</t>
  </si>
  <si>
    <t>F.35</t>
  </si>
  <si>
    <t>F.36</t>
  </si>
  <si>
    <t>F.37</t>
  </si>
  <si>
    <t>F.38</t>
  </si>
  <si>
    <t>F.39</t>
  </si>
  <si>
    <t>G.2</t>
  </si>
  <si>
    <t>G.3</t>
  </si>
  <si>
    <t>G.4</t>
  </si>
  <si>
    <t>G.5</t>
  </si>
  <si>
    <t>G.6</t>
  </si>
  <si>
    <t>G.7</t>
  </si>
  <si>
    <t>G.8</t>
  </si>
  <si>
    <t>G.9</t>
  </si>
  <si>
    <t>G.10</t>
  </si>
  <si>
    <t>G.11</t>
  </si>
  <si>
    <t>G.12</t>
  </si>
  <si>
    <t>G.13</t>
  </si>
  <si>
    <t>G.14</t>
  </si>
  <si>
    <t>G.15</t>
  </si>
  <si>
    <t>G.16</t>
  </si>
  <si>
    <t>G.17</t>
  </si>
  <si>
    <t>G.18</t>
  </si>
  <si>
    <t>G.19</t>
  </si>
  <si>
    <t>G.20</t>
  </si>
  <si>
    <t>G.21</t>
  </si>
  <si>
    <t>G.22</t>
  </si>
  <si>
    <t>G.23</t>
  </si>
  <si>
    <t>G.24</t>
  </si>
  <si>
    <t>G.25</t>
  </si>
  <si>
    <t>G.26</t>
  </si>
  <si>
    <t>G.27</t>
  </si>
  <si>
    <t>G.28</t>
  </si>
  <si>
    <t>G.29</t>
  </si>
  <si>
    <t>G.30</t>
  </si>
  <si>
    <t>G.31</t>
  </si>
  <si>
    <t>G.32</t>
  </si>
  <si>
    <t>G.33</t>
  </si>
  <si>
    <t>G.34</t>
  </si>
  <si>
    <t>G.35</t>
  </si>
  <si>
    <t>G.36</t>
  </si>
  <si>
    <t>G.37</t>
  </si>
  <si>
    <t>G.38</t>
  </si>
  <si>
    <t>G.39</t>
  </si>
  <si>
    <t>G.40</t>
  </si>
  <si>
    <t>H.1</t>
  </si>
  <si>
    <t>H.2</t>
  </si>
  <si>
    <t>H.3</t>
  </si>
  <si>
    <t>H.4</t>
  </si>
  <si>
    <t>H.5</t>
  </si>
  <si>
    <t>H.6</t>
  </si>
  <si>
    <t>H.7</t>
  </si>
  <si>
    <t>H.8</t>
  </si>
  <si>
    <t>H.9</t>
  </si>
  <si>
    <t>H.10</t>
  </si>
  <si>
    <t>H.11</t>
  </si>
  <si>
    <t>H.12</t>
  </si>
  <si>
    <t>H.13</t>
  </si>
  <si>
    <t>H.14</t>
  </si>
  <si>
    <t>H.15</t>
  </si>
  <si>
    <t>H.16</t>
  </si>
  <si>
    <t>H.17</t>
  </si>
  <si>
    <t>H.18</t>
  </si>
  <si>
    <t>H.19</t>
  </si>
  <si>
    <t>H.20</t>
  </si>
  <si>
    <t>H.21</t>
  </si>
  <si>
    <t>H.22</t>
  </si>
  <si>
    <t>H.23</t>
  </si>
  <si>
    <t>H.24</t>
  </si>
  <si>
    <t>H.25</t>
  </si>
  <si>
    <t>H.26</t>
  </si>
  <si>
    <t>H.27</t>
  </si>
  <si>
    <t>H.28</t>
  </si>
  <si>
    <t>H.29</t>
  </si>
  <si>
    <t>H.30</t>
  </si>
  <si>
    <t>H.31</t>
  </si>
  <si>
    <t>H.32</t>
  </si>
  <si>
    <t>H.33</t>
  </si>
  <si>
    <t>H.34</t>
  </si>
  <si>
    <t>H.35</t>
  </si>
  <si>
    <t>H.36</t>
  </si>
  <si>
    <t>I.1</t>
  </si>
  <si>
    <t>I.2</t>
  </si>
  <si>
    <t>I.3</t>
  </si>
  <si>
    <t>J.1</t>
  </si>
  <si>
    <t>J.2</t>
  </si>
  <si>
    <t>J.3</t>
  </si>
  <si>
    <t>J.4</t>
  </si>
  <si>
    <t>J.5</t>
  </si>
  <si>
    <t>J.6</t>
  </si>
  <si>
    <t>J.7</t>
  </si>
  <si>
    <t>J.8</t>
  </si>
  <si>
    <t>J.9</t>
  </si>
  <si>
    <t>K.1</t>
  </si>
  <si>
    <t>K.2</t>
  </si>
  <si>
    <t>K.3</t>
  </si>
  <si>
    <t>K.4</t>
  </si>
  <si>
    <t>K.5</t>
  </si>
  <si>
    <t>K.6</t>
  </si>
  <si>
    <t>K.7</t>
  </si>
  <si>
    <t>K.8</t>
  </si>
  <si>
    <t>K.9</t>
  </si>
  <si>
    <t>K.10</t>
  </si>
  <si>
    <t>K.11</t>
  </si>
  <si>
    <t>K.12</t>
  </si>
  <si>
    <t>viii)</t>
  </si>
  <si>
    <t>ix)</t>
  </si>
  <si>
    <t>B.24</t>
  </si>
  <si>
    <t>B.25</t>
  </si>
  <si>
    <t>B.26</t>
  </si>
  <si>
    <t>B.27</t>
  </si>
  <si>
    <t>B.28</t>
  </si>
  <si>
    <t>B.29</t>
  </si>
  <si>
    <t>B.30</t>
  </si>
  <si>
    <t>B.31</t>
  </si>
  <si>
    <t>B.32</t>
  </si>
  <si>
    <t>B.33</t>
  </si>
  <si>
    <t>B.34</t>
  </si>
  <si>
    <t>B.35</t>
  </si>
  <si>
    <t>B.36</t>
  </si>
  <si>
    <t>B.37</t>
  </si>
  <si>
    <t>B.38</t>
  </si>
  <si>
    <t>B.39</t>
  </si>
  <si>
    <t>B.40</t>
  </si>
  <si>
    <t>B.41</t>
  </si>
  <si>
    <t>B.42</t>
  </si>
  <si>
    <t>B.43</t>
  </si>
  <si>
    <t>B.44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</si>
</sst>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7" formatCode="&quot;$&quot;#,##0.00_);\(&quot;$&quot;#,##0.00\)"/>
    <numFmt numFmtId="164" formatCode="0;0;&quot;&quot;;@"/>
    <numFmt numFmtId="165" formatCode="0;0;[Red]&quot;###&quot;;@"/>
    <numFmt numFmtId="166" formatCode="&quot;$&quot;#,##0.00"/>
    <numFmt numFmtId="167" formatCode="&quot;Subtotal: &quot;#\ ###\ ##0.00;;&quot;Subtotal: Nil&quot;;@"/>
    <numFmt numFmtId="168" formatCode="#\ ###\ ##0.00;;0;@"/>
    <numFmt numFmtId="169" formatCode="&quot;&quot;;&quot;&quot;;&quot;&quot;;&quot;&quot;"/>
    <numFmt numFmtId="170" formatCode="#\ ###\ ##0.00;;0;[Red]@"/>
    <numFmt numFmtId="171" formatCode="0;\-0;0;@"/>
    <numFmt numFmtId="172" formatCode="#\ ###\ ##0.00;;&quot;(in figures)                                 &quot;;@"/>
    <numFmt numFmtId="173" formatCode="#\ ###\ ##0.00;;;@"/>
    <numFmt numFmtId="174" formatCode="#\ ###\ ##0.?;[Red]0;[Red]0;[Red]@"/>
    <numFmt numFmtId="175" formatCode="#\ ###\ ##0.00;;;"/>
    <numFmt numFmtId="176" formatCode="[Red]&quot;Z&quot;;[Red]&quot;Z&quot;;[Red]&quot;Z&quot;;@"/>
    <numFmt numFmtId="177" formatCode="#,##0.0"/>
    <numFmt numFmtId="178" formatCode="0.0"/>
    <numFmt numFmtId="179" formatCode="#,##0.0\ "/>
    <numFmt numFmtId="180" formatCode="#,##0\ "/>
  </numFmts>
  <fonts count="58" x14ac:knownFonts="1">
    <font>
      <sz val="12"/>
      <name val="Arial"/>
    </font>
    <font>
      <sz val="11"/>
      <color theme="1"/>
      <name val="Calibri"/>
      <family val="2"/>
      <scheme val="minor"/>
    </font>
    <font>
      <sz val="6"/>
      <color indexed="8"/>
      <name val="Arial"/>
      <family val="2"/>
    </font>
    <font>
      <b/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sz val="12"/>
      <name val="Arial"/>
      <family val="2"/>
    </font>
    <font>
      <b/>
      <sz val="6"/>
      <color indexed="8"/>
      <name val="Arial"/>
      <family val="2"/>
    </font>
    <font>
      <b/>
      <sz val="12"/>
      <color indexed="8"/>
      <name val="Arial"/>
      <family val="2"/>
    </font>
    <font>
      <b/>
      <i/>
      <u/>
      <sz val="12"/>
      <color indexed="8"/>
      <name val="Arial"/>
      <family val="2"/>
    </font>
    <font>
      <b/>
      <i/>
      <sz val="16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MS Sans Serif"/>
      <family val="2"/>
    </font>
    <font>
      <b/>
      <sz val="10"/>
      <color theme="1"/>
      <name val="MS Sans Serif"/>
      <family val="2"/>
    </font>
    <font>
      <sz val="11"/>
      <color theme="1"/>
      <name val="MS Sans Serif"/>
      <family val="2"/>
    </font>
  </fonts>
  <fills count="2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hair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09">
    <xf numFmtId="0" fontId="0" fillId="2" borderId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6" borderId="0" applyNumberFormat="0" applyBorder="0" applyAlignment="0" applyProtection="0"/>
    <xf numFmtId="0" fontId="40" fillId="9" borderId="0" applyNumberFormat="0" applyBorder="0" applyAlignment="0" applyProtection="0"/>
    <xf numFmtId="0" fontId="40" fillId="12" borderId="0" applyNumberFormat="0" applyBorder="0" applyAlignment="0" applyProtection="0"/>
    <xf numFmtId="0" fontId="39" fillId="13" borderId="0" applyNumberFormat="0" applyBorder="0" applyAlignment="0" applyProtection="0"/>
    <xf numFmtId="0" fontId="39" fillId="10" borderId="0" applyNumberFormat="0" applyBorder="0" applyAlignment="0" applyProtection="0"/>
    <xf numFmtId="0" fontId="39" fillId="11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6" borderId="0" applyNumberFormat="0" applyBorder="0" applyAlignment="0" applyProtection="0"/>
    <xf numFmtId="0" fontId="39" fillId="17" borderId="0" applyNumberFormat="0" applyBorder="0" applyAlignment="0" applyProtection="0"/>
    <xf numFmtId="0" fontId="39" fillId="18" borderId="0" applyNumberFormat="0" applyBorder="0" applyAlignment="0" applyProtection="0"/>
    <xf numFmtId="0" fontId="39" fillId="19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0" borderId="0" applyNumberFormat="0" applyBorder="0" applyAlignment="0" applyProtection="0"/>
    <xf numFmtId="0" fontId="29" fillId="4" borderId="0" applyNumberFormat="0" applyBorder="0" applyAlignment="0" applyProtection="0"/>
    <xf numFmtId="0" fontId="13" fillId="0" borderId="0" applyFill="0">
      <alignment horizontal="right" vertical="top"/>
    </xf>
    <xf numFmtId="0" fontId="42" fillId="0" borderId="0" applyFill="0">
      <alignment horizontal="right" vertical="top"/>
    </xf>
    <xf numFmtId="0" fontId="14" fillId="0" borderId="1" applyFill="0">
      <alignment horizontal="right" vertical="top"/>
    </xf>
    <xf numFmtId="0" fontId="43" fillId="0" borderId="1" applyFill="0">
      <alignment horizontal="right" vertical="top"/>
    </xf>
    <xf numFmtId="0" fontId="43" fillId="0" borderId="1" applyFill="0">
      <alignment horizontal="right" vertical="top"/>
    </xf>
    <xf numFmtId="169" fontId="14" fillId="0" borderId="2" applyFill="0">
      <alignment horizontal="right" vertical="top"/>
    </xf>
    <xf numFmtId="169" fontId="43" fillId="0" borderId="2" applyFill="0">
      <alignment horizontal="right" vertical="top"/>
    </xf>
    <xf numFmtId="0" fontId="14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43" fillId="0" borderId="1" applyFill="0">
      <alignment horizontal="center" vertical="top" wrapText="1"/>
    </xf>
    <xf numFmtId="0" fontId="15" fillId="0" borderId="3" applyFill="0">
      <alignment horizontal="center" vertical="center" wrapText="1"/>
    </xf>
    <xf numFmtId="0" fontId="44" fillId="0" borderId="3" applyFill="0">
      <alignment horizontal="center" vertical="center" wrapText="1"/>
    </xf>
    <xf numFmtId="0" fontId="14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43" fillId="0" borderId="1" applyFill="0">
      <alignment horizontal="left" vertical="top" wrapText="1"/>
    </xf>
    <xf numFmtId="0" fontId="16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0" fontId="45" fillId="0" borderId="1" applyFill="0">
      <alignment horizontal="left" vertical="top" wrapText="1"/>
    </xf>
    <xf numFmtId="164" fontId="17" fillId="0" borderId="4" applyFill="0">
      <alignment horizontal="centerContinuous" wrapText="1"/>
    </xf>
    <xf numFmtId="164" fontId="46" fillId="0" borderId="4" applyFill="0">
      <alignment horizontal="centerContinuous" wrapText="1"/>
    </xf>
    <xf numFmtId="164" fontId="14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164" fontId="43" fillId="0" borderId="1" applyFill="0">
      <alignment horizontal="center" vertical="top" wrapText="1"/>
    </xf>
    <xf numFmtId="0" fontId="14" fillId="0" borderId="1" applyFill="0">
      <alignment horizontal="center" wrapText="1"/>
    </xf>
    <xf numFmtId="0" fontId="43" fillId="0" borderId="1" applyFill="0">
      <alignment horizontal="center" wrapText="1"/>
    </xf>
    <xf numFmtId="0" fontId="43" fillId="0" borderId="1" applyFill="0">
      <alignment horizontal="center" wrapText="1"/>
    </xf>
    <xf numFmtId="174" fontId="14" fillId="0" borderId="1" applyFill="0"/>
    <xf numFmtId="174" fontId="43" fillId="0" borderId="1" applyFill="0"/>
    <xf numFmtId="174" fontId="43" fillId="0" borderId="1" applyFill="0"/>
    <xf numFmtId="170" fontId="14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70" fontId="43" fillId="0" borderId="1" applyFill="0">
      <alignment horizontal="right"/>
      <protection locked="0"/>
    </xf>
    <xf numFmtId="168" fontId="14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43" fillId="0" borderId="1" applyFill="0">
      <alignment horizontal="right"/>
      <protection locked="0"/>
    </xf>
    <xf numFmtId="168" fontId="14" fillId="0" borderId="1" applyFill="0"/>
    <xf numFmtId="168" fontId="43" fillId="0" borderId="1" applyFill="0"/>
    <xf numFmtId="168" fontId="43" fillId="0" borderId="1" applyFill="0"/>
    <xf numFmtId="168" fontId="14" fillId="0" borderId="3" applyFill="0">
      <alignment horizontal="right"/>
    </xf>
    <xf numFmtId="168" fontId="43" fillId="0" borderId="3" applyFill="0">
      <alignment horizontal="right"/>
    </xf>
    <xf numFmtId="0" fontId="33" fillId="21" borderId="5" applyNumberFormat="0" applyAlignment="0" applyProtection="0"/>
    <xf numFmtId="0" fontId="35" fillId="22" borderId="6" applyNumberFormat="0" applyAlignment="0" applyProtection="0"/>
    <xf numFmtId="0" fontId="18" fillId="0" borderId="1" applyFill="0">
      <alignment horizontal="left" vertical="top"/>
    </xf>
    <xf numFmtId="0" fontId="47" fillId="0" borderId="1" applyFill="0">
      <alignment horizontal="left" vertical="top"/>
    </xf>
    <xf numFmtId="0" fontId="47" fillId="0" borderId="1" applyFill="0">
      <alignment horizontal="left" vertical="top"/>
    </xf>
    <xf numFmtId="0" fontId="37" fillId="0" borderId="0" applyNumberFormat="0" applyFill="0" applyBorder="0" applyAlignment="0" applyProtection="0"/>
    <xf numFmtId="0" fontId="28" fillId="5" borderId="0" applyNumberFormat="0" applyBorder="0" applyAlignment="0" applyProtection="0"/>
    <xf numFmtId="0" fontId="25" fillId="0" borderId="7" applyNumberFormat="0" applyFill="0" applyAlignment="0" applyProtection="0"/>
    <xf numFmtId="0" fontId="26" fillId="0" borderId="8" applyNumberFormat="0" applyFill="0" applyAlignment="0" applyProtection="0"/>
    <xf numFmtId="0" fontId="27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31" fillId="8" borderId="5" applyNumberFormat="0" applyAlignment="0" applyProtection="0"/>
    <xf numFmtId="0" fontId="34" fillId="0" borderId="10" applyNumberFormat="0" applyFill="0" applyAlignment="0" applyProtection="0"/>
    <xf numFmtId="0" fontId="30" fillId="23" borderId="0" applyNumberFormat="0" applyBorder="0" applyAlignment="0" applyProtection="0"/>
    <xf numFmtId="0" fontId="12" fillId="0" borderId="0"/>
    <xf numFmtId="0" fontId="11" fillId="2" borderId="0"/>
    <xf numFmtId="0" fontId="12" fillId="0" borderId="0"/>
    <xf numFmtId="0" fontId="53" fillId="0" borderId="0"/>
    <xf numFmtId="0" fontId="11" fillId="24" borderId="11" applyNumberFormat="0" applyFont="0" applyAlignment="0" applyProtection="0"/>
    <xf numFmtId="176" fontId="15" fillId="0" borderId="3" applyNumberFormat="0" applyFont="0" applyFill="0" applyBorder="0" applyAlignment="0" applyProtection="0">
      <alignment horizontal="center" vertical="top" wrapText="1"/>
    </xf>
    <xf numFmtId="176" fontId="44" fillId="0" borderId="3" applyNumberFormat="0" applyFont="0" applyFill="0" applyBorder="0" applyAlignment="0" applyProtection="0">
      <alignment horizontal="center" vertical="top" wrapText="1"/>
    </xf>
    <xf numFmtId="0" fontId="32" fillId="21" borderId="12" applyNumberFormat="0" applyAlignment="0" applyProtection="0"/>
    <xf numFmtId="0" fontId="19" fillId="0" borderId="0">
      <alignment horizontal="right"/>
    </xf>
    <xf numFmtId="0" fontId="48" fillId="0" borderId="0">
      <alignment horizontal="right"/>
    </xf>
    <xf numFmtId="0" fontId="24" fillId="0" borderId="0" applyNumberFormat="0" applyFill="0" applyBorder="0" applyAlignment="0" applyProtection="0"/>
    <xf numFmtId="0" fontId="14" fillId="0" borderId="0" applyFill="0">
      <alignment horizontal="left"/>
    </xf>
    <xf numFmtId="0" fontId="43" fillId="0" borderId="0" applyFill="0">
      <alignment horizontal="left"/>
    </xf>
    <xf numFmtId="0" fontId="20" fillId="0" borderId="0" applyFill="0">
      <alignment horizontal="centerContinuous" vertical="center"/>
    </xf>
    <xf numFmtId="0" fontId="49" fillId="0" borderId="0" applyFill="0">
      <alignment horizontal="centerContinuous" vertical="center"/>
    </xf>
    <xf numFmtId="173" fontId="21" fillId="0" borderId="0" applyFill="0">
      <alignment horizontal="centerContinuous" vertical="center"/>
    </xf>
    <xf numFmtId="173" fontId="50" fillId="0" borderId="0" applyFill="0">
      <alignment horizontal="centerContinuous" vertical="center"/>
    </xf>
    <xf numFmtId="175" fontId="21" fillId="0" borderId="0" applyFill="0">
      <alignment horizontal="centerContinuous" vertical="center"/>
    </xf>
    <xf numFmtId="175" fontId="50" fillId="0" borderId="0" applyFill="0">
      <alignment horizontal="centerContinuous" vertical="center"/>
    </xf>
    <xf numFmtId="0" fontId="14" fillId="0" borderId="3">
      <alignment horizontal="centerContinuous" wrapText="1"/>
    </xf>
    <xf numFmtId="0" fontId="43" fillId="0" borderId="3">
      <alignment horizontal="centerContinuous" wrapText="1"/>
    </xf>
    <xf numFmtId="171" fontId="22" fillId="0" borderId="0" applyFill="0">
      <alignment horizontal="left"/>
    </xf>
    <xf numFmtId="171" fontId="51" fillId="0" borderId="0" applyFill="0">
      <alignment horizontal="left"/>
    </xf>
    <xf numFmtId="172" fontId="23" fillId="0" borderId="0" applyFill="0">
      <alignment horizontal="right"/>
    </xf>
    <xf numFmtId="172" fontId="52" fillId="0" borderId="0" applyFill="0">
      <alignment horizontal="right"/>
    </xf>
    <xf numFmtId="0" fontId="14" fillId="0" borderId="13" applyFill="0"/>
    <xf numFmtId="0" fontId="43" fillId="0" borderId="13" applyFill="0"/>
    <xf numFmtId="0" fontId="38" fillId="0" borderId="14" applyNumberFormat="0" applyFill="0" applyAlignment="0" applyProtection="0"/>
    <xf numFmtId="0" fontId="36" fillId="0" borderId="0" applyNumberFormat="0" applyFill="0" applyBorder="0" applyAlignment="0" applyProtection="0"/>
  </cellStyleXfs>
  <cellXfs count="351">
    <xf numFmtId="0" fontId="0" fillId="2" borderId="0" xfId="0"/>
    <xf numFmtId="0" fontId="0" fillId="2" borderId="0" xfId="0" applyAlignment="1">
      <alignment horizontal="centerContinuous" vertical="center"/>
    </xf>
    <xf numFmtId="0" fontId="0" fillId="2" borderId="16" xfId="0" applyBorder="1" applyAlignment="1">
      <alignment horizontal="center"/>
    </xf>
    <xf numFmtId="0" fontId="0" fillId="2" borderId="17" xfId="0" applyBorder="1" applyAlignment="1">
      <alignment horizontal="center"/>
    </xf>
    <xf numFmtId="0" fontId="0" fillId="2" borderId="18" xfId="0" applyBorder="1" applyAlignment="1">
      <alignment horizontal="center"/>
    </xf>
    <xf numFmtId="0" fontId="0" fillId="2" borderId="21" xfId="0" applyBorder="1" applyAlignment="1">
      <alignment vertical="top"/>
    </xf>
    <xf numFmtId="0" fontId="0" fillId="2" borderId="0" xfId="0" applyAlignment="1">
      <alignment vertical="top"/>
    </xf>
    <xf numFmtId="1" fontId="0" fillId="2" borderId="0" xfId="0" applyNumberFormat="1" applyAlignment="1">
      <alignment horizontal="centerContinuous" vertical="top"/>
    </xf>
    <xf numFmtId="0" fontId="0" fillId="2" borderId="16" xfId="0" applyBorder="1" applyAlignment="1">
      <alignment horizontal="center" vertical="top"/>
    </xf>
    <xf numFmtId="7" fontId="0" fillId="2" borderId="0" xfId="0" applyNumberFormat="1" applyAlignment="1">
      <alignment horizontal="right"/>
    </xf>
    <xf numFmtId="7" fontId="0" fillId="2" borderId="18" xfId="0" applyNumberFormat="1" applyBorder="1" applyAlignment="1">
      <alignment horizontal="right"/>
    </xf>
    <xf numFmtId="7" fontId="0" fillId="2" borderId="20" xfId="0" applyNumberFormat="1" applyBorder="1" applyAlignment="1">
      <alignment horizontal="right"/>
    </xf>
    <xf numFmtId="7" fontId="0" fillId="2" borderId="22" xfId="0" applyNumberFormat="1" applyBorder="1" applyAlignment="1">
      <alignment horizontal="right"/>
    </xf>
    <xf numFmtId="0" fontId="0" fillId="2" borderId="0" xfId="0" applyAlignment="1">
      <alignment horizontal="right"/>
    </xf>
    <xf numFmtId="7" fontId="0" fillId="2" borderId="23" xfId="0" applyNumberFormat="1" applyBorder="1" applyAlignment="1">
      <alignment horizontal="right"/>
    </xf>
    <xf numFmtId="7" fontId="0" fillId="2" borderId="24" xfId="0" applyNumberFormat="1" applyBorder="1" applyAlignment="1">
      <alignment horizontal="right"/>
    </xf>
    <xf numFmtId="0" fontId="0" fillId="2" borderId="0" xfId="0" applyAlignment="1">
      <alignment horizontal="center"/>
    </xf>
    <xf numFmtId="0" fontId="0" fillId="2" borderId="25" xfId="0" applyBorder="1" applyAlignment="1">
      <alignment horizontal="right"/>
    </xf>
    <xf numFmtId="7" fontId="0" fillId="2" borderId="13" xfId="0" applyNumberFormat="1" applyBorder="1" applyAlignment="1">
      <alignment horizontal="right"/>
    </xf>
    <xf numFmtId="0" fontId="0" fillId="2" borderId="26" xfId="0" applyBorder="1" applyAlignment="1">
      <alignment horizontal="right"/>
    </xf>
    <xf numFmtId="7" fontId="0" fillId="2" borderId="27" xfId="0" applyNumberFormat="1" applyBorder="1" applyAlignment="1">
      <alignment horizontal="right"/>
    </xf>
    <xf numFmtId="7" fontId="2" fillId="2" borderId="0" xfId="0" applyNumberFormat="1" applyFont="1" applyAlignment="1">
      <alignment horizontal="centerContinuous" vertical="center"/>
    </xf>
    <xf numFmtId="1" fontId="5" fillId="2" borderId="0" xfId="0" applyNumberFormat="1" applyFont="1" applyAlignment="1">
      <alignment horizontal="centerContinuous" vertical="top"/>
    </xf>
    <xf numFmtId="0" fontId="5" fillId="2" borderId="0" xfId="0" applyFont="1" applyAlignment="1">
      <alignment horizontal="centerContinuous" vertical="center"/>
    </xf>
    <xf numFmtId="7" fontId="6" fillId="2" borderId="0" xfId="0" applyNumberFormat="1" applyFont="1" applyAlignment="1">
      <alignment horizontal="centerContinuous" vertical="center"/>
    </xf>
    <xf numFmtId="0" fontId="3" fillId="2" borderId="22" xfId="0" applyFont="1" applyBorder="1" applyAlignment="1">
      <alignment horizontal="center" vertical="center"/>
    </xf>
    <xf numFmtId="0" fontId="3" fillId="2" borderId="19" xfId="0" applyFont="1" applyBorder="1" applyAlignment="1">
      <alignment horizontal="center" vertical="center"/>
    </xf>
    <xf numFmtId="7" fontId="0" fillId="2" borderId="20" xfId="0" applyNumberFormat="1" applyBorder="1" applyAlignment="1">
      <alignment horizontal="right" vertical="center"/>
    </xf>
    <xf numFmtId="7" fontId="0" fillId="2" borderId="19" xfId="0" applyNumberFormat="1" applyBorder="1" applyAlignment="1">
      <alignment horizontal="right" vertical="center"/>
    </xf>
    <xf numFmtId="0" fontId="0" fillId="2" borderId="0" xfId="0" applyAlignment="1">
      <alignment vertical="center"/>
    </xf>
    <xf numFmtId="7" fontId="0" fillId="2" borderId="22" xfId="0" applyNumberFormat="1" applyBorder="1" applyAlignment="1">
      <alignment horizontal="right" vertical="center"/>
    </xf>
    <xf numFmtId="1" fontId="0" fillId="2" borderId="20" xfId="0" applyNumberFormat="1" applyBorder="1" applyAlignment="1">
      <alignment horizontal="right" vertical="center"/>
    </xf>
    <xf numFmtId="2" fontId="0" fillId="2" borderId="19" xfId="0" applyNumberFormat="1" applyBorder="1" applyAlignment="1">
      <alignment horizontal="right" vertical="center"/>
    </xf>
    <xf numFmtId="7" fontId="0" fillId="2" borderId="24" xfId="0" applyNumberFormat="1" applyBorder="1" applyAlignment="1">
      <alignment horizontal="right" vertical="center"/>
    </xf>
    <xf numFmtId="0" fontId="0" fillId="2" borderId="24" xfId="0" applyBorder="1" applyAlignment="1">
      <alignment vertical="top"/>
    </xf>
    <xf numFmtId="0" fontId="0" fillId="2" borderId="28" xfId="0" applyBorder="1"/>
    <xf numFmtId="0" fontId="0" fillId="2" borderId="24" xfId="0" applyBorder="1" applyAlignment="1">
      <alignment horizontal="center"/>
    </xf>
    <xf numFmtId="0" fontId="0" fillId="2" borderId="29" xfId="0" applyBorder="1"/>
    <xf numFmtId="0" fontId="0" fillId="2" borderId="29" xfId="0" applyBorder="1" applyAlignment="1">
      <alignment horizontal="center"/>
    </xf>
    <xf numFmtId="7" fontId="0" fillId="2" borderId="29" xfId="0" applyNumberFormat="1" applyBorder="1" applyAlignment="1">
      <alignment horizontal="right"/>
    </xf>
    <xf numFmtId="7" fontId="0" fillId="2" borderId="0" xfId="0" applyNumberFormat="1" applyAlignment="1">
      <alignment vertical="center"/>
    </xf>
    <xf numFmtId="2" fontId="0" fillId="2" borderId="0" xfId="0" applyNumberFormat="1"/>
    <xf numFmtId="7" fontId="0" fillId="2" borderId="30" xfId="0" applyNumberFormat="1" applyBorder="1" applyAlignment="1">
      <alignment horizontal="right"/>
    </xf>
    <xf numFmtId="0" fontId="0" fillId="2" borderId="30" xfId="0" applyBorder="1" applyAlignment="1">
      <alignment horizontal="right"/>
    </xf>
    <xf numFmtId="0" fontId="10" fillId="2" borderId="15" xfId="0" applyFont="1" applyBorder="1" applyAlignment="1">
      <alignment horizontal="centerContinuous"/>
    </xf>
    <xf numFmtId="0" fontId="0" fillId="2" borderId="15" xfId="0" applyBorder="1" applyAlignment="1">
      <alignment horizontal="centerContinuous"/>
    </xf>
    <xf numFmtId="0" fontId="0" fillId="2" borderId="0" xfId="0" applyAlignment="1">
      <alignment horizontal="right" vertical="center"/>
    </xf>
    <xf numFmtId="0" fontId="3" fillId="2" borderId="31" xfId="0" applyFont="1" applyBorder="1" applyAlignment="1">
      <alignment horizontal="center"/>
    </xf>
    <xf numFmtId="1" fontId="4" fillId="2" borderId="32" xfId="0" applyNumberFormat="1" applyFont="1" applyBorder="1" applyAlignment="1">
      <alignment horizontal="left"/>
    </xf>
    <xf numFmtId="1" fontId="0" fillId="2" borderId="32" xfId="0" applyNumberFormat="1" applyBorder="1" applyAlignment="1">
      <alignment horizontal="center"/>
    </xf>
    <xf numFmtId="1" fontId="0" fillId="2" borderId="32" xfId="0" applyNumberFormat="1" applyBorder="1"/>
    <xf numFmtId="7" fontId="0" fillId="2" borderId="33" xfId="0" applyNumberFormat="1" applyBorder="1" applyAlignment="1">
      <alignment horizontal="right"/>
    </xf>
    <xf numFmtId="7" fontId="5" fillId="2" borderId="33" xfId="0" applyNumberFormat="1" applyFont="1" applyBorder="1" applyAlignment="1">
      <alignment horizontal="right"/>
    </xf>
    <xf numFmtId="0" fontId="0" fillId="2" borderId="24" xfId="0" applyBorder="1" applyAlignment="1">
      <alignment horizontal="right"/>
    </xf>
    <xf numFmtId="0" fontId="0" fillId="2" borderId="19" xfId="0" applyBorder="1" applyAlignment="1">
      <alignment horizontal="right"/>
    </xf>
    <xf numFmtId="0" fontId="0" fillId="2" borderId="34" xfId="0" applyBorder="1" applyAlignment="1">
      <alignment horizontal="right" vertical="center"/>
    </xf>
    <xf numFmtId="0" fontId="0" fillId="2" borderId="35" xfId="0" applyBorder="1" applyAlignment="1">
      <alignment vertical="top"/>
    </xf>
    <xf numFmtId="0" fontId="0" fillId="2" borderId="13" xfId="0" applyBorder="1"/>
    <xf numFmtId="0" fontId="0" fillId="2" borderId="13" xfId="0" applyBorder="1" applyAlignment="1">
      <alignment horizontal="center"/>
    </xf>
    <xf numFmtId="7" fontId="0" fillId="2" borderId="16" xfId="0" applyNumberFormat="1" applyBorder="1" applyAlignment="1">
      <alignment horizontal="center"/>
    </xf>
    <xf numFmtId="0" fontId="0" fillId="2" borderId="20" xfId="0" applyBorder="1" applyAlignment="1">
      <alignment horizontal="right"/>
    </xf>
    <xf numFmtId="7" fontId="0" fillId="2" borderId="36" xfId="0" applyNumberFormat="1" applyBorder="1" applyAlignment="1">
      <alignment horizontal="right"/>
    </xf>
    <xf numFmtId="0" fontId="0" fillId="2" borderId="20" xfId="0" applyBorder="1" applyAlignment="1">
      <alignment horizontal="right" vertical="center"/>
    </xf>
    <xf numFmtId="0" fontId="3" fillId="2" borderId="27" xfId="0" applyFont="1" applyBorder="1" applyAlignment="1">
      <alignment horizontal="center" vertical="center"/>
    </xf>
    <xf numFmtId="0" fontId="55" fillId="26" borderId="0" xfId="0" applyFont="1" applyFill="1"/>
    <xf numFmtId="0" fontId="11" fillId="2" borderId="0" xfId="81"/>
    <xf numFmtId="7" fontId="11" fillId="2" borderId="0" xfId="81" applyNumberFormat="1" applyAlignment="1">
      <alignment horizontal="right"/>
    </xf>
    <xf numFmtId="7" fontId="11" fillId="2" borderId="20" xfId="81" applyNumberFormat="1" applyBorder="1" applyAlignment="1">
      <alignment horizontal="right" vertical="center"/>
    </xf>
    <xf numFmtId="0" fontId="11" fillId="2" borderId="0" xfId="81" applyAlignment="1">
      <alignment vertical="center"/>
    </xf>
    <xf numFmtId="165" fontId="11" fillId="0" borderId="1" xfId="81" applyNumberFormat="1" applyFill="1" applyBorder="1" applyAlignment="1">
      <alignment horizontal="left" vertical="top" wrapText="1"/>
    </xf>
    <xf numFmtId="164" fontId="11" fillId="0" borderId="1" xfId="81" applyNumberFormat="1" applyFill="1" applyBorder="1" applyAlignment="1">
      <alignment horizontal="left" vertical="top" wrapText="1"/>
    </xf>
    <xf numFmtId="0" fontId="11" fillId="0" borderId="1" xfId="81" applyFill="1" applyBorder="1" applyAlignment="1">
      <alignment horizontal="center" vertical="top" wrapText="1"/>
    </xf>
    <xf numFmtId="166" fontId="54" fillId="26" borderId="1" xfId="81" applyNumberFormat="1" applyFont="1" applyFill="1" applyBorder="1" applyAlignment="1" applyProtection="1">
      <alignment vertical="top"/>
      <protection locked="0"/>
    </xf>
    <xf numFmtId="166" fontId="54" fillId="0" borderId="1" xfId="81" applyNumberFormat="1" applyFont="1" applyFill="1" applyBorder="1" applyAlignment="1">
      <alignment vertical="top"/>
    </xf>
    <xf numFmtId="1" fontId="54" fillId="0" borderId="1" xfId="81" applyNumberFormat="1" applyFont="1" applyFill="1" applyBorder="1" applyAlignment="1">
      <alignment horizontal="right" vertical="top" wrapText="1"/>
    </xf>
    <xf numFmtId="164" fontId="11" fillId="0" borderId="1" xfId="80" applyNumberFormat="1" applyFont="1" applyBorder="1" applyAlignment="1">
      <alignment horizontal="center" vertical="top" wrapText="1"/>
    </xf>
    <xf numFmtId="7" fontId="11" fillId="2" borderId="22" xfId="81" applyNumberFormat="1" applyBorder="1" applyAlignment="1">
      <alignment horizontal="right" vertical="center"/>
    </xf>
    <xf numFmtId="0" fontId="3" fillId="2" borderId="56" xfId="81" applyFont="1" applyBorder="1" applyAlignment="1">
      <alignment horizontal="center" vertical="center"/>
    </xf>
    <xf numFmtId="7" fontId="11" fillId="2" borderId="57" xfId="81" applyNumberFormat="1" applyBorder="1" applyAlignment="1">
      <alignment horizontal="right" vertical="center"/>
    </xf>
    <xf numFmtId="4" fontId="11" fillId="26" borderId="39" xfId="81" applyNumberFormat="1" applyFill="1" applyBorder="1" applyAlignment="1">
      <alignment horizontal="center" vertical="top" wrapText="1"/>
    </xf>
    <xf numFmtId="7" fontId="11" fillId="2" borderId="43" xfId="81" applyNumberFormat="1" applyBorder="1" applyAlignment="1">
      <alignment horizontal="right" vertical="center"/>
    </xf>
    <xf numFmtId="0" fontId="3" fillId="2" borderId="58" xfId="81" applyFont="1" applyBorder="1" applyAlignment="1">
      <alignment horizontal="center" vertical="center"/>
    </xf>
    <xf numFmtId="7" fontId="11" fillId="2" borderId="59" xfId="81" applyNumberFormat="1" applyBorder="1" applyAlignment="1">
      <alignment horizontal="right" vertical="center"/>
    </xf>
    <xf numFmtId="0" fontId="3" fillId="2" borderId="37" xfId="0" applyFont="1" applyBorder="1" applyAlignment="1">
      <alignment horizontal="center"/>
    </xf>
    <xf numFmtId="7" fontId="5" fillId="2" borderId="30" xfId="0" applyNumberFormat="1" applyFont="1" applyBorder="1" applyAlignment="1">
      <alignment horizontal="right"/>
    </xf>
    <xf numFmtId="7" fontId="0" fillId="2" borderId="60" xfId="0" applyNumberFormat="1" applyBorder="1" applyAlignment="1">
      <alignment horizontal="right"/>
    </xf>
    <xf numFmtId="7" fontId="5" fillId="2" borderId="60" xfId="0" applyNumberFormat="1" applyFont="1" applyBorder="1" applyAlignment="1">
      <alignment horizontal="right"/>
    </xf>
    <xf numFmtId="0" fontId="3" fillId="2" borderId="61" xfId="0" applyFont="1" applyBorder="1" applyAlignment="1">
      <alignment vertical="top"/>
    </xf>
    <xf numFmtId="164" fontId="7" fillId="25" borderId="61" xfId="0" applyNumberFormat="1" applyFont="1" applyFill="1" applyBorder="1" applyAlignment="1">
      <alignment horizontal="left" vertical="center"/>
    </xf>
    <xf numFmtId="1" fontId="0" fillId="2" borderId="62" xfId="0" applyNumberFormat="1" applyBorder="1" applyAlignment="1">
      <alignment horizontal="center" vertical="top"/>
    </xf>
    <xf numFmtId="0" fontId="0" fillId="2" borderId="62" xfId="0" applyBorder="1" applyAlignment="1">
      <alignment horizontal="center" vertical="top"/>
    </xf>
    <xf numFmtId="7" fontId="0" fillId="2" borderId="62" xfId="0" applyNumberFormat="1" applyBorder="1" applyAlignment="1">
      <alignment horizontal="right"/>
    </xf>
    <xf numFmtId="7" fontId="0" fillId="2" borderId="61" xfId="0" applyNumberFormat="1" applyBorder="1" applyAlignment="1">
      <alignment horizontal="right"/>
    </xf>
    <xf numFmtId="164" fontId="7" fillId="25" borderId="61" xfId="0" applyNumberFormat="1" applyFont="1" applyFill="1" applyBorder="1" applyAlignment="1">
      <alignment horizontal="left" vertical="center" wrapText="1"/>
    </xf>
    <xf numFmtId="1" fontId="0" fillId="2" borderId="62" xfId="0" applyNumberFormat="1" applyBorder="1" applyAlignment="1">
      <alignment vertical="top"/>
    </xf>
    <xf numFmtId="0" fontId="0" fillId="2" borderId="61" xfId="0" applyBorder="1" applyAlignment="1">
      <alignment horizontal="center" vertical="top"/>
    </xf>
    <xf numFmtId="0" fontId="0" fillId="2" borderId="62" xfId="0" applyBorder="1" applyAlignment="1">
      <alignment vertical="top"/>
    </xf>
    <xf numFmtId="0" fontId="0" fillId="2" borderId="61" xfId="0" applyBorder="1" applyAlignment="1">
      <alignment vertical="top"/>
    </xf>
    <xf numFmtId="164" fontId="11" fillId="0" borderId="64" xfId="0" applyNumberFormat="1" applyFont="1" applyFill="1" applyBorder="1" applyAlignment="1">
      <alignment horizontal="center" vertical="top" wrapText="1"/>
    </xf>
    <xf numFmtId="0" fontId="54" fillId="0" borderId="64" xfId="0" applyFont="1" applyFill="1" applyBorder="1" applyAlignment="1">
      <alignment horizontal="center" vertical="top" wrapText="1"/>
    </xf>
    <xf numFmtId="164" fontId="11" fillId="26" borderId="64" xfId="0" applyNumberFormat="1" applyFont="1" applyFill="1" applyBorder="1" applyAlignment="1">
      <alignment vertical="top" wrapText="1"/>
    </xf>
    <xf numFmtId="0" fontId="11" fillId="0" borderId="64" xfId="0" applyFont="1" applyFill="1" applyBorder="1" applyAlignment="1">
      <alignment horizontal="center" vertical="top" wrapText="1"/>
    </xf>
    <xf numFmtId="164" fontId="11" fillId="0" borderId="64" xfId="0" applyNumberFormat="1" applyFont="1" applyFill="1" applyBorder="1" applyAlignment="1">
      <alignment horizontal="left" vertical="top" wrapText="1"/>
    </xf>
    <xf numFmtId="164" fontId="11" fillId="0" borderId="64" xfId="81" applyNumberFormat="1" applyFill="1" applyBorder="1" applyAlignment="1">
      <alignment horizontal="left" vertical="top" wrapText="1"/>
    </xf>
    <xf numFmtId="0" fontId="11" fillId="0" borderId="64" xfId="81" applyFill="1" applyBorder="1" applyAlignment="1">
      <alignment horizontal="center" vertical="top" wrapText="1"/>
    </xf>
    <xf numFmtId="164" fontId="11" fillId="0" borderId="64" xfId="81" applyNumberFormat="1" applyFill="1" applyBorder="1" applyAlignment="1">
      <alignment horizontal="center" vertical="top" wrapText="1"/>
    </xf>
    <xf numFmtId="167" fontId="11" fillId="26" borderId="64" xfId="0" applyNumberFormat="1" applyFont="1" applyFill="1" applyBorder="1" applyAlignment="1">
      <alignment horizontal="center" vertical="top"/>
    </xf>
    <xf numFmtId="165" fontId="11" fillId="2" borderId="64" xfId="0" applyNumberFormat="1" applyFont="1" applyBorder="1" applyAlignment="1">
      <alignment horizontal="left" vertical="top" wrapText="1"/>
    </xf>
    <xf numFmtId="164" fontId="11" fillId="2" borderId="64" xfId="0" applyNumberFormat="1" applyFont="1" applyBorder="1" applyAlignment="1">
      <alignment horizontal="left" vertical="top" wrapText="1"/>
    </xf>
    <xf numFmtId="164" fontId="11" fillId="26" borderId="64" xfId="0" applyNumberFormat="1" applyFont="1" applyFill="1" applyBorder="1" applyAlignment="1">
      <alignment horizontal="center" vertical="top" wrapText="1"/>
    </xf>
    <xf numFmtId="0" fontId="11" fillId="2" borderId="64" xfId="0" applyFont="1" applyBorder="1" applyAlignment="1">
      <alignment horizontal="center" vertical="top" wrapText="1"/>
    </xf>
    <xf numFmtId="1" fontId="11" fillId="2" borderId="64" xfId="0" applyNumberFormat="1" applyFont="1" applyBorder="1" applyAlignment="1">
      <alignment horizontal="right" vertical="top"/>
    </xf>
    <xf numFmtId="0" fontId="11" fillId="26" borderId="64" xfId="0" applyFont="1" applyFill="1" applyBorder="1" applyAlignment="1">
      <alignment vertical="center"/>
    </xf>
    <xf numFmtId="166" fontId="11" fillId="2" borderId="64" xfId="0" applyNumberFormat="1" applyFont="1" applyBorder="1" applyAlignment="1">
      <alignment vertical="top"/>
    </xf>
    <xf numFmtId="165" fontId="11" fillId="2" borderId="64" xfId="0" applyNumberFormat="1" applyFont="1" applyBorder="1" applyAlignment="1">
      <alignment horizontal="center" vertical="top" wrapText="1"/>
    </xf>
    <xf numFmtId="164" fontId="11" fillId="2" borderId="64" xfId="0" applyNumberFormat="1" applyFont="1" applyBorder="1" applyAlignment="1">
      <alignment horizontal="center" vertical="top" wrapText="1"/>
    </xf>
    <xf numFmtId="166" fontId="11" fillId="26" borderId="64" xfId="0" applyNumberFormat="1" applyFont="1" applyFill="1" applyBorder="1" applyAlignment="1" applyProtection="1">
      <alignment vertical="top"/>
      <protection locked="0"/>
    </xf>
    <xf numFmtId="4" fontId="11" fillId="26" borderId="64" xfId="0" applyNumberFormat="1" applyFont="1" applyFill="1" applyBorder="1" applyAlignment="1">
      <alignment horizontal="center" vertical="top" wrapText="1"/>
    </xf>
    <xf numFmtId="4" fontId="11" fillId="26" borderId="64" xfId="0" applyNumberFormat="1" applyFont="1" applyFill="1" applyBorder="1" applyAlignment="1">
      <alignment horizontal="center" vertical="top"/>
    </xf>
    <xf numFmtId="0" fontId="55" fillId="26" borderId="0" xfId="0" applyFont="1" applyFill="1" applyAlignment="1">
      <alignment vertical="top"/>
    </xf>
    <xf numFmtId="165" fontId="11" fillId="2" borderId="64" xfId="0" applyNumberFormat="1" applyFont="1" applyBorder="1" applyAlignment="1">
      <alignment horizontal="left" vertical="top"/>
    </xf>
    <xf numFmtId="177" fontId="11" fillId="26" borderId="64" xfId="0" applyNumberFormat="1" applyFont="1" applyFill="1" applyBorder="1" applyAlignment="1">
      <alignment horizontal="center" vertical="top"/>
    </xf>
    <xf numFmtId="177" fontId="11" fillId="26" borderId="64" xfId="0" applyNumberFormat="1" applyFont="1" applyFill="1" applyBorder="1" applyAlignment="1">
      <alignment horizontal="center" vertical="top" wrapText="1"/>
    </xf>
    <xf numFmtId="177" fontId="11" fillId="26" borderId="64" xfId="0" applyNumberFormat="1" applyFont="1" applyFill="1" applyBorder="1" applyAlignment="1">
      <alignment horizontal="left" vertical="top" wrapText="1"/>
    </xf>
    <xf numFmtId="165" fontId="11" fillId="2" borderId="64" xfId="0" applyNumberFormat="1" applyFont="1" applyBorder="1" applyAlignment="1">
      <alignment horizontal="right" vertical="top" wrapText="1"/>
    </xf>
    <xf numFmtId="166" fontId="11" fillId="26" borderId="64" xfId="0" applyNumberFormat="1" applyFont="1" applyFill="1" applyBorder="1" applyAlignment="1">
      <alignment vertical="top"/>
    </xf>
    <xf numFmtId="165" fontId="11" fillId="26" borderId="64" xfId="0" applyNumberFormat="1" applyFont="1" applyFill="1" applyBorder="1" applyAlignment="1">
      <alignment horizontal="right" vertical="top" wrapText="1"/>
    </xf>
    <xf numFmtId="164" fontId="11" fillId="26" borderId="64" xfId="0" applyNumberFormat="1" applyFont="1" applyFill="1" applyBorder="1" applyAlignment="1">
      <alignment horizontal="left" vertical="top" wrapText="1"/>
    </xf>
    <xf numFmtId="0" fontId="11" fillId="26" borderId="64" xfId="0" applyFont="1" applyFill="1" applyBorder="1" applyAlignment="1">
      <alignment horizontal="center" vertical="top" wrapText="1"/>
    </xf>
    <xf numFmtId="0" fontId="56" fillId="26" borderId="0" xfId="0" applyFont="1" applyFill="1"/>
    <xf numFmtId="1" fontId="11" fillId="2" borderId="64" xfId="0" applyNumberFormat="1" applyFont="1" applyBorder="1" applyAlignment="1">
      <alignment horizontal="right" vertical="top" wrapText="1"/>
    </xf>
    <xf numFmtId="166" fontId="11" fillId="2" borderId="64" xfId="0" applyNumberFormat="1" applyFont="1" applyBorder="1" applyAlignment="1">
      <alignment vertical="top" wrapText="1"/>
    </xf>
    <xf numFmtId="166" fontId="11" fillId="0" borderId="64" xfId="0" applyNumberFormat="1" applyFont="1" applyFill="1" applyBorder="1" applyAlignment="1" applyProtection="1">
      <alignment vertical="top"/>
      <protection locked="0"/>
    </xf>
    <xf numFmtId="164" fontId="11" fillId="2" borderId="64" xfId="0" applyNumberFormat="1" applyFont="1" applyBorder="1" applyAlignment="1">
      <alignment vertical="top" wrapText="1"/>
    </xf>
    <xf numFmtId="4" fontId="11" fillId="2" borderId="64" xfId="0" applyNumberFormat="1" applyFont="1" applyBorder="1" applyAlignment="1">
      <alignment horizontal="center" vertical="top" wrapText="1"/>
    </xf>
    <xf numFmtId="164" fontId="11" fillId="0" borderId="64" xfId="80" applyNumberFormat="1" applyFont="1" applyBorder="1" applyAlignment="1">
      <alignment horizontal="left" vertical="top" wrapText="1"/>
    </xf>
    <xf numFmtId="164" fontId="11" fillId="0" borderId="64" xfId="80" applyNumberFormat="1" applyFont="1" applyBorder="1" applyAlignment="1">
      <alignment horizontal="center" vertical="top" wrapText="1"/>
    </xf>
    <xf numFmtId="0" fontId="12" fillId="2" borderId="64" xfId="0" applyFont="1" applyBorder="1"/>
    <xf numFmtId="164" fontId="11" fillId="0" borderId="64" xfId="80" applyNumberFormat="1" applyFont="1" applyBorder="1" applyAlignment="1">
      <alignment vertical="top" wrapText="1"/>
    </xf>
    <xf numFmtId="178" fontId="11" fillId="2" borderId="64" xfId="0" applyNumberFormat="1" applyFont="1" applyBorder="1" applyAlignment="1">
      <alignment horizontal="right" vertical="top" wrapText="1"/>
    </xf>
    <xf numFmtId="4" fontId="11" fillId="26" borderId="64" xfId="80" applyNumberFormat="1" applyFont="1" applyFill="1" applyBorder="1" applyAlignment="1">
      <alignment horizontal="center" vertical="top" wrapText="1"/>
    </xf>
    <xf numFmtId="165" fontId="11" fillId="0" borderId="64" xfId="80" applyNumberFormat="1" applyFont="1" applyBorder="1" applyAlignment="1">
      <alignment horizontal="left" vertical="top" wrapText="1"/>
    </xf>
    <xf numFmtId="0" fontId="11" fillId="0" borderId="64" xfId="80" applyFont="1" applyBorder="1" applyAlignment="1">
      <alignment horizontal="center" vertical="top" wrapText="1"/>
    </xf>
    <xf numFmtId="1" fontId="11" fillId="0" borderId="64" xfId="80" applyNumberFormat="1" applyFont="1" applyBorder="1" applyAlignment="1">
      <alignment horizontal="right" vertical="top" wrapText="1"/>
    </xf>
    <xf numFmtId="166" fontId="11" fillId="26" borderId="64" xfId="80" applyNumberFormat="1" applyFont="1" applyFill="1" applyBorder="1" applyAlignment="1" applyProtection="1">
      <alignment vertical="top"/>
      <protection locked="0"/>
    </xf>
    <xf numFmtId="166" fontId="11" fillId="0" borderId="64" xfId="80" applyNumberFormat="1" applyFont="1" applyBorder="1" applyAlignment="1">
      <alignment vertical="top"/>
    </xf>
    <xf numFmtId="0" fontId="0" fillId="2" borderId="65" xfId="0" applyBorder="1" applyAlignment="1">
      <alignment horizontal="left" vertical="top"/>
    </xf>
    <xf numFmtId="164" fontId="7" fillId="25" borderId="65" xfId="0" applyNumberFormat="1" applyFont="1" applyFill="1" applyBorder="1" applyAlignment="1">
      <alignment horizontal="left" vertical="center" wrapText="1"/>
    </xf>
    <xf numFmtId="1" fontId="0" fillId="2" borderId="66" xfId="0" applyNumberFormat="1" applyBorder="1" applyAlignment="1">
      <alignment horizontal="center" vertical="top"/>
    </xf>
    <xf numFmtId="0" fontId="0" fillId="2" borderId="66" xfId="0" applyBorder="1" applyAlignment="1">
      <alignment vertical="top"/>
    </xf>
    <xf numFmtId="0" fontId="0" fillId="2" borderId="66" xfId="0" applyBorder="1" applyAlignment="1">
      <alignment horizontal="center" vertical="top"/>
    </xf>
    <xf numFmtId="7" fontId="0" fillId="2" borderId="65" xfId="0" applyNumberFormat="1" applyBorder="1" applyAlignment="1">
      <alignment horizontal="right"/>
    </xf>
    <xf numFmtId="165" fontId="11" fillId="26" borderId="64" xfId="0" applyNumberFormat="1" applyFont="1" applyFill="1" applyBorder="1" applyAlignment="1">
      <alignment horizontal="center" vertical="top" wrapText="1"/>
    </xf>
    <xf numFmtId="1" fontId="11" fillId="26" borderId="64" xfId="0" applyNumberFormat="1" applyFont="1" applyFill="1" applyBorder="1" applyAlignment="1">
      <alignment horizontal="right" vertical="top" wrapText="1"/>
    </xf>
    <xf numFmtId="0" fontId="55" fillId="27" borderId="0" xfId="0" applyFont="1" applyFill="1"/>
    <xf numFmtId="164" fontId="3" fillId="25" borderId="61" xfId="0" applyNumberFormat="1" applyFont="1" applyFill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top" wrapText="1"/>
    </xf>
    <xf numFmtId="165" fontId="11" fillId="0" borderId="1" xfId="0" applyNumberFormat="1" applyFont="1" applyFill="1" applyBorder="1" applyAlignment="1">
      <alignment horizontal="left" vertical="top" wrapText="1"/>
    </xf>
    <xf numFmtId="164" fontId="11" fillId="0" borderId="1" xfId="80" applyNumberFormat="1" applyFont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top" wrapText="1"/>
    </xf>
    <xf numFmtId="1" fontId="11" fillId="0" borderId="1" xfId="0" applyNumberFormat="1" applyFont="1" applyFill="1" applyBorder="1" applyAlignment="1">
      <alignment horizontal="right" vertical="top" wrapText="1"/>
    </xf>
    <xf numFmtId="166" fontId="11" fillId="0" borderId="1" xfId="0" applyNumberFormat="1" applyFont="1" applyFill="1" applyBorder="1" applyAlignment="1" applyProtection="1">
      <alignment vertical="top"/>
      <protection locked="0"/>
    </xf>
    <xf numFmtId="166" fontId="11" fillId="0" borderId="1" xfId="0" applyNumberFormat="1" applyFont="1" applyFill="1" applyBorder="1" applyAlignment="1">
      <alignment vertical="top"/>
    </xf>
    <xf numFmtId="0" fontId="55" fillId="0" borderId="0" xfId="0" applyFont="1" applyFill="1"/>
    <xf numFmtId="0" fontId="0" fillId="2" borderId="67" xfId="0" applyBorder="1" applyAlignment="1">
      <alignment horizontal="left" vertical="top"/>
    </xf>
    <xf numFmtId="164" fontId="7" fillId="25" borderId="67" xfId="0" applyNumberFormat="1" applyFont="1" applyFill="1" applyBorder="1" applyAlignment="1">
      <alignment horizontal="left" vertical="center" wrapText="1"/>
    </xf>
    <xf numFmtId="1" fontId="0" fillId="2" borderId="68" xfId="0" applyNumberFormat="1" applyBorder="1" applyAlignment="1">
      <alignment horizontal="center" vertical="top"/>
    </xf>
    <xf numFmtId="0" fontId="0" fillId="2" borderId="68" xfId="0" applyBorder="1" applyAlignment="1">
      <alignment vertical="top"/>
    </xf>
    <xf numFmtId="0" fontId="0" fillId="2" borderId="68" xfId="0" applyBorder="1" applyAlignment="1">
      <alignment horizontal="center" vertical="top"/>
    </xf>
    <xf numFmtId="7" fontId="0" fillId="2" borderId="67" xfId="0" applyNumberFormat="1" applyBorder="1" applyAlignment="1">
      <alignment horizontal="right"/>
    </xf>
    <xf numFmtId="165" fontId="11" fillId="2" borderId="69" xfId="0" applyNumberFormat="1" applyFont="1" applyBorder="1" applyAlignment="1">
      <alignment horizontal="left" vertical="top" wrapText="1"/>
    </xf>
    <xf numFmtId="164" fontId="11" fillId="2" borderId="69" xfId="0" applyNumberFormat="1" applyFont="1" applyBorder="1" applyAlignment="1">
      <alignment horizontal="left" vertical="top" wrapText="1"/>
    </xf>
    <xf numFmtId="164" fontId="11" fillId="2" borderId="69" xfId="0" applyNumberFormat="1" applyFont="1" applyBorder="1" applyAlignment="1">
      <alignment horizontal="center" vertical="top" wrapText="1"/>
    </xf>
    <xf numFmtId="0" fontId="11" fillId="2" borderId="69" xfId="0" applyFont="1" applyBorder="1" applyAlignment="1">
      <alignment horizontal="center" vertical="top" wrapText="1"/>
    </xf>
    <xf numFmtId="0" fontId="11" fillId="26" borderId="69" xfId="0" applyFont="1" applyFill="1" applyBorder="1" applyAlignment="1">
      <alignment vertical="center"/>
    </xf>
    <xf numFmtId="166" fontId="11" fillId="2" borderId="69" xfId="0" applyNumberFormat="1" applyFont="1" applyBorder="1" applyAlignment="1">
      <alignment vertical="top"/>
    </xf>
    <xf numFmtId="164" fontId="3" fillId="25" borderId="61" xfId="0" applyNumberFormat="1" applyFont="1" applyFill="1" applyBorder="1" applyAlignment="1">
      <alignment horizontal="left" vertical="center"/>
    </xf>
    <xf numFmtId="0" fontId="11" fillId="2" borderId="70" xfId="0" applyFont="1" applyBorder="1"/>
    <xf numFmtId="7" fontId="0" fillId="2" borderId="71" xfId="0" applyNumberFormat="1" applyBorder="1" applyAlignment="1">
      <alignment horizontal="right"/>
    </xf>
    <xf numFmtId="0" fontId="0" fillId="2" borderId="72" xfId="0" applyBorder="1" applyAlignment="1">
      <alignment horizontal="left" vertical="top"/>
    </xf>
    <xf numFmtId="164" fontId="3" fillId="25" borderId="72" xfId="0" applyNumberFormat="1" applyFont="1" applyFill="1" applyBorder="1" applyAlignment="1">
      <alignment horizontal="left" vertical="center" wrapText="1"/>
    </xf>
    <xf numFmtId="1" fontId="0" fillId="2" borderId="73" xfId="0" applyNumberFormat="1" applyBorder="1" applyAlignment="1">
      <alignment horizontal="center" vertical="top"/>
    </xf>
    <xf numFmtId="0" fontId="0" fillId="2" borderId="73" xfId="0" applyBorder="1" applyAlignment="1">
      <alignment vertical="top"/>
    </xf>
    <xf numFmtId="0" fontId="0" fillId="2" borderId="73" xfId="0" applyBorder="1" applyAlignment="1">
      <alignment horizontal="center" vertical="top"/>
    </xf>
    <xf numFmtId="7" fontId="0" fillId="2" borderId="73" xfId="0" applyNumberFormat="1" applyBorder="1" applyAlignment="1">
      <alignment horizontal="right"/>
    </xf>
    <xf numFmtId="7" fontId="0" fillId="2" borderId="72" xfId="0" applyNumberFormat="1" applyBorder="1" applyAlignment="1">
      <alignment horizontal="right"/>
    </xf>
    <xf numFmtId="165" fontId="11" fillId="0" borderId="64" xfId="80" applyNumberFormat="1" applyFont="1" applyBorder="1" applyAlignment="1">
      <alignment horizontal="center" vertical="top" wrapText="1"/>
    </xf>
    <xf numFmtId="178" fontId="11" fillId="2" borderId="64" xfId="0" applyNumberFormat="1" applyFont="1" applyBorder="1" applyAlignment="1">
      <alignment horizontal="right" vertical="top"/>
    </xf>
    <xf numFmtId="178" fontId="0" fillId="2" borderId="62" xfId="0" applyNumberFormat="1" applyBorder="1" applyAlignment="1">
      <alignment horizontal="center" vertical="top"/>
    </xf>
    <xf numFmtId="178" fontId="11" fillId="26" borderId="64" xfId="0" applyNumberFormat="1" applyFont="1" applyFill="1" applyBorder="1" applyAlignment="1">
      <alignment horizontal="right" vertical="top"/>
    </xf>
    <xf numFmtId="178" fontId="0" fillId="2" borderId="66" xfId="0" applyNumberFormat="1" applyBorder="1" applyAlignment="1">
      <alignment horizontal="center" vertical="top"/>
    </xf>
    <xf numFmtId="178" fontId="11" fillId="26" borderId="64" xfId="0" applyNumberFormat="1" applyFont="1" applyFill="1" applyBorder="1" applyAlignment="1">
      <alignment horizontal="right" vertical="top" wrapText="1"/>
    </xf>
    <xf numFmtId="178" fontId="0" fillId="2" borderId="68" xfId="0" applyNumberFormat="1" applyBorder="1" applyAlignment="1">
      <alignment horizontal="center" vertical="top"/>
    </xf>
    <xf numFmtId="178" fontId="11" fillId="2" borderId="69" xfId="0" applyNumberFormat="1" applyFont="1" applyBorder="1" applyAlignment="1">
      <alignment horizontal="right" vertical="top"/>
    </xf>
    <xf numFmtId="178" fontId="0" fillId="2" borderId="73" xfId="0" applyNumberFormat="1" applyBorder="1" applyAlignment="1">
      <alignment horizontal="center" vertical="top"/>
    </xf>
    <xf numFmtId="0" fontId="57" fillId="26" borderId="70" xfId="0" applyFont="1" applyFill="1" applyBorder="1"/>
    <xf numFmtId="0" fontId="55" fillId="26" borderId="74" xfId="0" applyFont="1" applyFill="1" applyBorder="1"/>
    <xf numFmtId="4" fontId="11" fillId="26" borderId="75" xfId="0" applyNumberFormat="1" applyFont="1" applyFill="1" applyBorder="1" applyAlignment="1">
      <alignment horizontal="center" vertical="top" wrapText="1"/>
    </xf>
    <xf numFmtId="165" fontId="11" fillId="2" borderId="75" xfId="0" applyNumberFormat="1" applyFont="1" applyBorder="1" applyAlignment="1">
      <alignment horizontal="left" vertical="top" wrapText="1"/>
    </xf>
    <xf numFmtId="164" fontId="11" fillId="2" borderId="75" xfId="0" applyNumberFormat="1" applyFont="1" applyBorder="1" applyAlignment="1">
      <alignment horizontal="left" vertical="top" wrapText="1"/>
    </xf>
    <xf numFmtId="164" fontId="11" fillId="2" borderId="75" xfId="0" applyNumberFormat="1" applyFont="1" applyBorder="1" applyAlignment="1">
      <alignment horizontal="center" vertical="top" wrapText="1"/>
    </xf>
    <xf numFmtId="0" fontId="11" fillId="2" borderId="75" xfId="0" applyFont="1" applyBorder="1" applyAlignment="1">
      <alignment horizontal="center" vertical="top" wrapText="1"/>
    </xf>
    <xf numFmtId="1" fontId="11" fillId="2" borderId="75" xfId="0" applyNumberFormat="1" applyFont="1" applyBorder="1" applyAlignment="1">
      <alignment horizontal="right" vertical="top" wrapText="1"/>
    </xf>
    <xf numFmtId="0" fontId="11" fillId="26" borderId="75" xfId="0" applyFont="1" applyFill="1" applyBorder="1" applyAlignment="1">
      <alignment vertical="center"/>
    </xf>
    <xf numFmtId="166" fontId="11" fillId="2" borderId="75" xfId="0" applyNumberFormat="1" applyFont="1" applyBorder="1" applyAlignment="1">
      <alignment vertical="top" wrapText="1"/>
    </xf>
    <xf numFmtId="4" fontId="11" fillId="0" borderId="1" xfId="0" applyNumberFormat="1" applyFont="1" applyFill="1" applyBorder="1" applyAlignment="1">
      <alignment horizontal="center" vertical="top"/>
    </xf>
    <xf numFmtId="165" fontId="11" fillId="0" borderId="64" xfId="0" applyNumberFormat="1" applyFont="1" applyFill="1" applyBorder="1" applyAlignment="1">
      <alignment horizontal="center" vertical="top" wrapText="1"/>
    </xf>
    <xf numFmtId="178" fontId="11" fillId="0" borderId="64" xfId="0" applyNumberFormat="1" applyFont="1" applyFill="1" applyBorder="1" applyAlignment="1">
      <alignment horizontal="right" vertical="top" wrapText="1"/>
    </xf>
    <xf numFmtId="166" fontId="11" fillId="0" borderId="64" xfId="0" applyNumberFormat="1" applyFont="1" applyFill="1" applyBorder="1" applyAlignment="1">
      <alignment vertical="top"/>
    </xf>
    <xf numFmtId="165" fontId="11" fillId="26" borderId="64" xfId="0" applyNumberFormat="1" applyFont="1" applyFill="1" applyBorder="1" applyAlignment="1">
      <alignment horizontal="left" vertical="top" wrapText="1"/>
    </xf>
    <xf numFmtId="0" fontId="0" fillId="2" borderId="76" xfId="0" applyBorder="1" applyAlignment="1">
      <alignment horizontal="left" vertical="top"/>
    </xf>
    <xf numFmtId="164" fontId="7" fillId="25" borderId="76" xfId="0" applyNumberFormat="1" applyFont="1" applyFill="1" applyBorder="1" applyAlignment="1">
      <alignment horizontal="left" vertical="center" wrapText="1"/>
    </xf>
    <xf numFmtId="1" fontId="0" fillId="2" borderId="71" xfId="0" applyNumberFormat="1" applyBorder="1" applyAlignment="1">
      <alignment horizontal="center" vertical="top"/>
    </xf>
    <xf numFmtId="0" fontId="0" fillId="2" borderId="71" xfId="0" applyBorder="1" applyAlignment="1">
      <alignment vertical="top"/>
    </xf>
    <xf numFmtId="0" fontId="0" fillId="2" borderId="71" xfId="0" applyBorder="1" applyAlignment="1">
      <alignment horizontal="center" vertical="top"/>
    </xf>
    <xf numFmtId="7" fontId="0" fillId="2" borderId="76" xfId="0" applyNumberFormat="1" applyBorder="1" applyAlignment="1">
      <alignment horizontal="right"/>
    </xf>
    <xf numFmtId="0" fontId="0" fillId="2" borderId="65" xfId="0" applyBorder="1" applyAlignment="1">
      <alignment horizontal="right" vertical="top"/>
    </xf>
    <xf numFmtId="164" fontId="3" fillId="25" borderId="65" xfId="0" applyNumberFormat="1" applyFont="1" applyFill="1" applyBorder="1" applyAlignment="1">
      <alignment horizontal="left" vertical="center" wrapText="1"/>
    </xf>
    <xf numFmtId="7" fontId="0" fillId="2" borderId="66" xfId="0" applyNumberFormat="1" applyBorder="1" applyAlignment="1">
      <alignment horizontal="right"/>
    </xf>
    <xf numFmtId="4" fontId="11" fillId="26" borderId="77" xfId="0" applyNumberFormat="1" applyFont="1" applyFill="1" applyBorder="1" applyAlignment="1">
      <alignment horizontal="center" vertical="top" wrapText="1"/>
    </xf>
    <xf numFmtId="165" fontId="11" fillId="28" borderId="64" xfId="0" applyNumberFormat="1" applyFont="1" applyFill="1" applyBorder="1" applyAlignment="1">
      <alignment horizontal="center" vertical="top" wrapText="1"/>
    </xf>
    <xf numFmtId="164" fontId="11" fillId="28" borderId="64" xfId="0" applyNumberFormat="1" applyFont="1" applyFill="1" applyBorder="1" applyAlignment="1">
      <alignment horizontal="left" vertical="top" wrapText="1"/>
    </xf>
    <xf numFmtId="0" fontId="11" fillId="28" borderId="64" xfId="0" applyFont="1" applyFill="1" applyBorder="1" applyAlignment="1">
      <alignment horizontal="center" vertical="top" wrapText="1"/>
    </xf>
    <xf numFmtId="178" fontId="11" fillId="28" borderId="64" xfId="0" applyNumberFormat="1" applyFont="1" applyFill="1" applyBorder="1" applyAlignment="1">
      <alignment horizontal="right" vertical="top"/>
    </xf>
    <xf numFmtId="166" fontId="11" fillId="28" borderId="78" xfId="0" applyNumberFormat="1" applyFont="1" applyFill="1" applyBorder="1" applyAlignment="1">
      <alignment vertical="top"/>
    </xf>
    <xf numFmtId="4" fontId="11" fillId="26" borderId="79" xfId="0" applyNumberFormat="1" applyFont="1" applyFill="1" applyBorder="1" applyAlignment="1">
      <alignment horizontal="center" vertical="top" wrapText="1"/>
    </xf>
    <xf numFmtId="165" fontId="11" fillId="2" borderId="79" xfId="0" applyNumberFormat="1" applyFont="1" applyBorder="1" applyAlignment="1">
      <alignment horizontal="center" vertical="top" wrapText="1"/>
    </xf>
    <xf numFmtId="164" fontId="11" fillId="0" borderId="79" xfId="0" applyNumberFormat="1" applyFont="1" applyFill="1" applyBorder="1" applyAlignment="1">
      <alignment horizontal="left" vertical="top" wrapText="1"/>
    </xf>
    <xf numFmtId="164" fontId="11" fillId="2" borderId="79" xfId="0" applyNumberFormat="1" applyFont="1" applyBorder="1" applyAlignment="1">
      <alignment horizontal="center" vertical="top" wrapText="1"/>
    </xf>
    <xf numFmtId="0" fontId="11" fillId="2" borderId="79" xfId="0" applyFont="1" applyBorder="1" applyAlignment="1">
      <alignment horizontal="center" vertical="top" wrapText="1"/>
    </xf>
    <xf numFmtId="178" fontId="11" fillId="2" borderId="79" xfId="0" applyNumberFormat="1" applyFont="1" applyBorder="1" applyAlignment="1">
      <alignment horizontal="right" vertical="top"/>
    </xf>
    <xf numFmtId="166" fontId="11" fillId="26" borderId="79" xfId="0" applyNumberFormat="1" applyFont="1" applyFill="1" applyBorder="1" applyAlignment="1" applyProtection="1">
      <alignment vertical="top"/>
      <protection locked="0"/>
    </xf>
    <xf numFmtId="166" fontId="11" fillId="2" borderId="79" xfId="0" applyNumberFormat="1" applyFont="1" applyBorder="1" applyAlignment="1">
      <alignment vertical="top"/>
    </xf>
    <xf numFmtId="0" fontId="56" fillId="26" borderId="0" xfId="0" applyFont="1" applyFill="1" applyAlignment="1">
      <alignment vertical="top"/>
    </xf>
    <xf numFmtId="165" fontId="11" fillId="2" borderId="80" xfId="0" applyNumberFormat="1" applyFont="1" applyBorder="1" applyAlignment="1">
      <alignment horizontal="right" vertical="top" wrapText="1"/>
    </xf>
    <xf numFmtId="164" fontId="11" fillId="2" borderId="80" xfId="0" applyNumberFormat="1" applyFont="1" applyBorder="1" applyAlignment="1">
      <alignment horizontal="left" vertical="top" wrapText="1"/>
    </xf>
    <xf numFmtId="164" fontId="11" fillId="2" borderId="80" xfId="0" applyNumberFormat="1" applyFont="1" applyBorder="1" applyAlignment="1">
      <alignment horizontal="center" vertical="top" wrapText="1"/>
    </xf>
    <xf numFmtId="0" fontId="11" fillId="2" borderId="80" xfId="0" applyFont="1" applyBorder="1" applyAlignment="1">
      <alignment horizontal="center" vertical="top" wrapText="1"/>
    </xf>
    <xf numFmtId="178" fontId="11" fillId="2" borderId="80" xfId="0" applyNumberFormat="1" applyFont="1" applyBorder="1" applyAlignment="1">
      <alignment horizontal="right" vertical="top"/>
    </xf>
    <xf numFmtId="166" fontId="11" fillId="26" borderId="80" xfId="0" applyNumberFormat="1" applyFont="1" applyFill="1" applyBorder="1" applyAlignment="1" applyProtection="1">
      <alignment vertical="top"/>
      <protection locked="0"/>
    </xf>
    <xf numFmtId="166" fontId="11" fillId="2" borderId="80" xfId="0" applyNumberFormat="1" applyFont="1" applyBorder="1" applyAlignment="1">
      <alignment vertical="top"/>
    </xf>
    <xf numFmtId="165" fontId="11" fillId="2" borderId="63" xfId="0" applyNumberFormat="1" applyFont="1" applyBorder="1" applyAlignment="1">
      <alignment horizontal="left" vertical="top" wrapText="1"/>
    </xf>
    <xf numFmtId="164" fontId="11" fillId="2" borderId="63" xfId="0" applyNumberFormat="1" applyFont="1" applyBorder="1" applyAlignment="1">
      <alignment horizontal="left" vertical="top" wrapText="1"/>
    </xf>
    <xf numFmtId="164" fontId="11" fillId="2" borderId="63" xfId="0" applyNumberFormat="1" applyFont="1" applyBorder="1" applyAlignment="1">
      <alignment horizontal="center" vertical="top" wrapText="1"/>
    </xf>
    <xf numFmtId="0" fontId="11" fillId="2" borderId="63" xfId="0" applyFont="1" applyBorder="1" applyAlignment="1">
      <alignment horizontal="center" vertical="top" wrapText="1"/>
    </xf>
    <xf numFmtId="178" fontId="11" fillId="2" borderId="63" xfId="0" applyNumberFormat="1" applyFont="1" applyBorder="1" applyAlignment="1">
      <alignment horizontal="right" vertical="top"/>
    </xf>
    <xf numFmtId="0" fontId="11" fillId="26" borderId="63" xfId="0" applyFont="1" applyFill="1" applyBorder="1" applyAlignment="1">
      <alignment vertical="center"/>
    </xf>
    <xf numFmtId="166" fontId="11" fillId="2" borderId="63" xfId="0" applyNumberFormat="1" applyFont="1" applyBorder="1" applyAlignment="1">
      <alignment vertical="top"/>
    </xf>
    <xf numFmtId="165" fontId="11" fillId="2" borderId="80" xfId="0" applyNumberFormat="1" applyFont="1" applyBorder="1" applyAlignment="1">
      <alignment horizontal="left" vertical="top" wrapText="1"/>
    </xf>
    <xf numFmtId="1" fontId="11" fillId="2" borderId="80" xfId="0" applyNumberFormat="1" applyFont="1" applyBorder="1" applyAlignment="1">
      <alignment horizontal="right" vertical="top" wrapText="1"/>
    </xf>
    <xf numFmtId="0" fontId="0" fillId="2" borderId="81" xfId="0" applyBorder="1" applyAlignment="1">
      <alignment horizontal="center" vertical="top"/>
    </xf>
    <xf numFmtId="164" fontId="7" fillId="25" borderId="81" xfId="0" applyNumberFormat="1" applyFont="1" applyFill="1" applyBorder="1" applyAlignment="1">
      <alignment horizontal="left" vertical="center" wrapText="1"/>
    </xf>
    <xf numFmtId="1" fontId="0" fillId="2" borderId="82" xfId="0" applyNumberFormat="1" applyBorder="1" applyAlignment="1">
      <alignment horizontal="center" vertical="top"/>
    </xf>
    <xf numFmtId="0" fontId="0" fillId="2" borderId="82" xfId="0" applyBorder="1" applyAlignment="1">
      <alignment vertical="top"/>
    </xf>
    <xf numFmtId="178" fontId="0" fillId="2" borderId="82" xfId="0" applyNumberFormat="1" applyBorder="1" applyAlignment="1">
      <alignment horizontal="center" vertical="top"/>
    </xf>
    <xf numFmtId="7" fontId="0" fillId="2" borderId="81" xfId="0" applyNumberFormat="1" applyBorder="1" applyAlignment="1">
      <alignment horizontal="right"/>
    </xf>
    <xf numFmtId="165" fontId="11" fillId="2" borderId="80" xfId="0" applyNumberFormat="1" applyFont="1" applyBorder="1" applyAlignment="1">
      <alignment horizontal="center" vertical="top" wrapText="1"/>
    </xf>
    <xf numFmtId="1" fontId="11" fillId="2" borderId="63" xfId="0" applyNumberFormat="1" applyFont="1" applyBorder="1" applyAlignment="1">
      <alignment horizontal="right" vertical="top"/>
    </xf>
    <xf numFmtId="0" fontId="0" fillId="2" borderId="82" xfId="0" applyBorder="1" applyAlignment="1">
      <alignment horizontal="center" vertical="top"/>
    </xf>
    <xf numFmtId="178" fontId="11" fillId="2" borderId="80" xfId="0" applyNumberFormat="1" applyFont="1" applyBorder="1" applyAlignment="1">
      <alignment horizontal="right" vertical="top" wrapText="1"/>
    </xf>
    <xf numFmtId="0" fontId="3" fillId="2" borderId="81" xfId="0" applyFont="1" applyBorder="1" applyAlignment="1">
      <alignment vertical="top"/>
    </xf>
    <xf numFmtId="1" fontId="0" fillId="2" borderId="82" xfId="0" applyNumberFormat="1" applyBorder="1" applyAlignment="1">
      <alignment vertical="top"/>
    </xf>
    <xf numFmtId="164" fontId="11" fillId="2" borderId="80" xfId="0" applyNumberFormat="1" applyFont="1" applyBorder="1" applyAlignment="1">
      <alignment vertical="top" wrapText="1"/>
    </xf>
    <xf numFmtId="1" fontId="11" fillId="2" borderId="63" xfId="0" applyNumberFormat="1" applyFont="1" applyBorder="1" applyAlignment="1">
      <alignment horizontal="right" vertical="top" wrapText="1"/>
    </xf>
    <xf numFmtId="166" fontId="11" fillId="26" borderId="63" xfId="0" applyNumberFormat="1" applyFont="1" applyFill="1" applyBorder="1" applyAlignment="1" applyProtection="1">
      <alignment vertical="top"/>
      <protection locked="0"/>
    </xf>
    <xf numFmtId="0" fontId="0" fillId="2" borderId="81" xfId="0" applyBorder="1" applyAlignment="1">
      <alignment vertical="top"/>
    </xf>
    <xf numFmtId="164" fontId="11" fillId="0" borderId="63" xfId="80" applyNumberFormat="1" applyFont="1" applyBorder="1" applyAlignment="1">
      <alignment horizontal="center" vertical="top" wrapText="1"/>
    </xf>
    <xf numFmtId="166" fontId="11" fillId="2" borderId="63" xfId="0" applyNumberFormat="1" applyFont="1" applyBorder="1" applyAlignment="1">
      <alignment vertical="top" wrapText="1"/>
    </xf>
    <xf numFmtId="178" fontId="11" fillId="2" borderId="63" xfId="0" applyNumberFormat="1" applyFont="1" applyBorder="1" applyAlignment="1">
      <alignment horizontal="right" vertical="top" wrapText="1"/>
    </xf>
    <xf numFmtId="0" fontId="0" fillId="2" borderId="65" xfId="0" applyBorder="1" applyAlignment="1">
      <alignment horizontal="center" vertical="top"/>
    </xf>
    <xf numFmtId="1" fontId="11" fillId="2" borderId="80" xfId="0" applyNumberFormat="1" applyFont="1" applyBorder="1" applyAlignment="1">
      <alignment horizontal="right" vertical="top"/>
    </xf>
    <xf numFmtId="0" fontId="3" fillId="2" borderId="65" xfId="0" applyFont="1" applyBorder="1" applyAlignment="1">
      <alignment vertical="top"/>
    </xf>
    <xf numFmtId="1" fontId="0" fillId="2" borderId="66" xfId="0" applyNumberFormat="1" applyBorder="1" applyAlignment="1">
      <alignment vertical="top"/>
    </xf>
    <xf numFmtId="0" fontId="12" fillId="2" borderId="63" xfId="0" applyFont="1" applyBorder="1"/>
    <xf numFmtId="164" fontId="11" fillId="0" borderId="80" xfId="80" applyNumberFormat="1" applyFont="1" applyBorder="1" applyAlignment="1">
      <alignment horizontal="center" vertical="top" wrapText="1"/>
    </xf>
    <xf numFmtId="165" fontId="11" fillId="2" borderId="83" xfId="0" applyNumberFormat="1" applyFont="1" applyBorder="1" applyAlignment="1">
      <alignment horizontal="left" vertical="top" wrapText="1"/>
    </xf>
    <xf numFmtId="164" fontId="11" fillId="2" borderId="83" xfId="0" applyNumberFormat="1" applyFont="1" applyBorder="1" applyAlignment="1">
      <alignment horizontal="left" vertical="top" wrapText="1"/>
    </xf>
    <xf numFmtId="164" fontId="11" fillId="2" borderId="83" xfId="0" applyNumberFormat="1" applyFont="1" applyBorder="1" applyAlignment="1">
      <alignment horizontal="center" vertical="top" wrapText="1"/>
    </xf>
    <xf numFmtId="0" fontId="11" fillId="2" borderId="83" xfId="0" applyFont="1" applyBorder="1" applyAlignment="1">
      <alignment horizontal="center" vertical="top" wrapText="1"/>
    </xf>
    <xf numFmtId="178" fontId="11" fillId="2" borderId="83" xfId="0" applyNumberFormat="1" applyFont="1" applyBorder="1" applyAlignment="1">
      <alignment horizontal="right" vertical="top" wrapText="1"/>
    </xf>
    <xf numFmtId="166" fontId="11" fillId="26" borderId="83" xfId="0" applyNumberFormat="1" applyFont="1" applyFill="1" applyBorder="1" applyAlignment="1" applyProtection="1">
      <alignment vertical="top"/>
      <protection locked="0"/>
    </xf>
    <xf numFmtId="166" fontId="11" fillId="2" borderId="83" xfId="0" applyNumberFormat="1" applyFont="1" applyBorder="1" applyAlignment="1">
      <alignment vertical="top"/>
    </xf>
    <xf numFmtId="0" fontId="0" fillId="2" borderId="84" xfId="0" applyBorder="1" applyAlignment="1">
      <alignment vertical="top"/>
    </xf>
    <xf numFmtId="164" fontId="7" fillId="25" borderId="84" xfId="0" applyNumberFormat="1" applyFont="1" applyFill="1" applyBorder="1" applyAlignment="1">
      <alignment horizontal="left" vertical="center" wrapText="1"/>
    </xf>
    <xf numFmtId="1" fontId="0" fillId="2" borderId="85" xfId="0" applyNumberFormat="1" applyBorder="1" applyAlignment="1">
      <alignment horizontal="center" vertical="top"/>
    </xf>
    <xf numFmtId="0" fontId="0" fillId="2" borderId="85" xfId="0" applyBorder="1" applyAlignment="1">
      <alignment vertical="top"/>
    </xf>
    <xf numFmtId="178" fontId="0" fillId="2" borderId="85" xfId="0" applyNumberFormat="1" applyBorder="1" applyAlignment="1">
      <alignment horizontal="center" vertical="top"/>
    </xf>
    <xf numFmtId="7" fontId="0" fillId="2" borderId="84" xfId="0" applyNumberFormat="1" applyBorder="1" applyAlignment="1">
      <alignment horizontal="right"/>
    </xf>
    <xf numFmtId="3" fontId="11" fillId="26" borderId="64" xfId="0" applyNumberFormat="1" applyFont="1" applyFill="1" applyBorder="1" applyAlignment="1">
      <alignment vertical="top"/>
    </xf>
    <xf numFmtId="164" fontId="3" fillId="25" borderId="81" xfId="0" applyNumberFormat="1" applyFont="1" applyFill="1" applyBorder="1" applyAlignment="1">
      <alignment horizontal="left" vertical="center" wrapText="1"/>
    </xf>
    <xf numFmtId="7" fontId="0" fillId="2" borderId="82" xfId="0" applyNumberFormat="1" applyBorder="1" applyAlignment="1">
      <alignment horizontal="right"/>
    </xf>
    <xf numFmtId="166" fontId="11" fillId="26" borderId="63" xfId="0" applyNumberFormat="1" applyFont="1" applyFill="1" applyBorder="1" applyAlignment="1">
      <alignment vertical="top"/>
    </xf>
    <xf numFmtId="178" fontId="11" fillId="0" borderId="64" xfId="0" applyNumberFormat="1" applyFont="1" applyFill="1" applyBorder="1" applyAlignment="1">
      <alignment horizontal="right" vertical="top"/>
    </xf>
    <xf numFmtId="1" fontId="11" fillId="0" borderId="64" xfId="0" applyNumberFormat="1" applyFont="1" applyFill="1" applyBorder="1" applyAlignment="1">
      <alignment horizontal="right" vertical="top"/>
    </xf>
    <xf numFmtId="165" fontId="11" fillId="0" borderId="86" xfId="81" applyNumberFormat="1" applyFill="1" applyBorder="1" applyAlignment="1">
      <alignment horizontal="center" vertical="top" wrapText="1"/>
    </xf>
    <xf numFmtId="164" fontId="11" fillId="0" borderId="86" xfId="81" applyNumberFormat="1" applyFill="1" applyBorder="1" applyAlignment="1">
      <alignment horizontal="left" vertical="top" wrapText="1"/>
    </xf>
    <xf numFmtId="164" fontId="11" fillId="0" borderId="86" xfId="81" applyNumberFormat="1" applyFill="1" applyBorder="1" applyAlignment="1">
      <alignment horizontal="center" vertical="top" wrapText="1"/>
    </xf>
    <xf numFmtId="0" fontId="11" fillId="0" borderId="86" xfId="81" applyFill="1" applyBorder="1" applyAlignment="1">
      <alignment horizontal="center" vertical="top" wrapText="1"/>
    </xf>
    <xf numFmtId="180" fontId="11" fillId="0" borderId="86" xfId="81" applyNumberFormat="1" applyFill="1" applyBorder="1" applyAlignment="1">
      <alignment horizontal="right" vertical="top"/>
    </xf>
    <xf numFmtId="166" fontId="11" fillId="0" borderId="86" xfId="81" applyNumberFormat="1" applyFill="1" applyBorder="1" applyAlignment="1">
      <alignment vertical="top"/>
    </xf>
    <xf numFmtId="165" fontId="11" fillId="0" borderId="2" xfId="81" applyNumberFormat="1" applyFill="1" applyBorder="1" applyAlignment="1">
      <alignment horizontal="center" vertical="top" wrapText="1"/>
    </xf>
    <xf numFmtId="0" fontId="41" fillId="0" borderId="2" xfId="0" applyFont="1" applyFill="1" applyBorder="1" applyAlignment="1">
      <alignment vertical="top" wrapText="1"/>
    </xf>
    <xf numFmtId="164" fontId="11" fillId="0" borderId="2" xfId="81" applyNumberFormat="1" applyFill="1" applyBorder="1" applyAlignment="1">
      <alignment horizontal="center" vertical="top" wrapText="1"/>
    </xf>
    <xf numFmtId="0" fontId="54" fillId="0" borderId="2" xfId="0" applyFont="1" applyFill="1" applyBorder="1" applyAlignment="1">
      <alignment horizontal="center" vertical="top" wrapText="1"/>
    </xf>
    <xf numFmtId="180" fontId="11" fillId="0" borderId="2" xfId="81" applyNumberFormat="1" applyFill="1" applyBorder="1" applyAlignment="1">
      <alignment horizontal="right" vertical="top"/>
    </xf>
    <xf numFmtId="166" fontId="11" fillId="0" borderId="2" xfId="81" applyNumberFormat="1" applyFill="1" applyBorder="1" applyAlignment="1">
      <alignment vertical="top"/>
    </xf>
    <xf numFmtId="165" fontId="11" fillId="0" borderId="64" xfId="81" applyNumberFormat="1" applyFill="1" applyBorder="1" applyAlignment="1">
      <alignment horizontal="center" vertical="top" wrapText="1"/>
    </xf>
    <xf numFmtId="179" fontId="11" fillId="0" borderId="64" xfId="81" applyNumberFormat="1" applyFill="1" applyBorder="1" applyAlignment="1">
      <alignment horizontal="right" vertical="top"/>
    </xf>
    <xf numFmtId="166" fontId="11" fillId="0" borderId="64" xfId="81" applyNumberFormat="1" applyFill="1" applyBorder="1" applyAlignment="1">
      <alignment vertical="top"/>
    </xf>
    <xf numFmtId="180" fontId="11" fillId="0" borderId="64" xfId="81" applyNumberFormat="1" applyFill="1" applyBorder="1" applyAlignment="1">
      <alignment horizontal="right" vertical="top"/>
    </xf>
    <xf numFmtId="0" fontId="11" fillId="0" borderId="64" xfId="0" applyFont="1" applyFill="1" applyBorder="1" applyAlignment="1">
      <alignment vertical="top" wrapText="1"/>
    </xf>
    <xf numFmtId="0" fontId="41" fillId="0" borderId="64" xfId="0" applyFont="1" applyFill="1" applyBorder="1" applyAlignment="1">
      <alignment vertical="top" wrapText="1"/>
    </xf>
    <xf numFmtId="166" fontId="11" fillId="26" borderId="1" xfId="0" applyNumberFormat="1" applyFont="1" applyFill="1" applyBorder="1" applyAlignment="1" applyProtection="1">
      <alignment vertical="top"/>
      <protection locked="0"/>
    </xf>
    <xf numFmtId="7" fontId="0" fillId="2" borderId="87" xfId="0" applyNumberFormat="1" applyBorder="1" applyAlignment="1">
      <alignment horizontal="right" vertical="center"/>
    </xf>
    <xf numFmtId="1" fontId="0" fillId="2" borderId="38" xfId="0" applyNumberFormat="1" applyBorder="1" applyAlignment="1">
      <alignment horizontal="right" vertical="center"/>
    </xf>
    <xf numFmtId="0" fontId="11" fillId="0" borderId="2" xfId="0" applyFont="1" applyFill="1" applyBorder="1" applyAlignment="1">
      <alignment vertical="top" wrapText="1"/>
    </xf>
    <xf numFmtId="0" fontId="11" fillId="0" borderId="2" xfId="81" applyFill="1" applyBorder="1" applyAlignment="1">
      <alignment horizontal="center" vertical="top" wrapText="1"/>
    </xf>
    <xf numFmtId="1" fontId="8" fillId="2" borderId="43" xfId="0" applyNumberFormat="1" applyFont="1" applyBorder="1" applyAlignment="1">
      <alignment horizontal="left" vertical="center" wrapText="1"/>
    </xf>
    <xf numFmtId="0" fontId="0" fillId="2" borderId="44" xfId="0" applyBorder="1" applyAlignment="1">
      <alignment vertical="center" wrapText="1"/>
    </xf>
    <xf numFmtId="0" fontId="0" fillId="2" borderId="45" xfId="0" applyBorder="1" applyAlignment="1">
      <alignment vertical="center" wrapText="1"/>
    </xf>
    <xf numFmtId="1" fontId="8" fillId="2" borderId="37" xfId="0" applyNumberFormat="1" applyFont="1" applyBorder="1" applyAlignment="1">
      <alignment horizontal="left" vertical="center" wrapText="1"/>
    </xf>
    <xf numFmtId="0" fontId="0" fillId="2" borderId="41" xfId="0" applyBorder="1" applyAlignment="1">
      <alignment vertical="center" wrapText="1"/>
    </xf>
    <xf numFmtId="0" fontId="0" fillId="2" borderId="42" xfId="0" applyBorder="1" applyAlignment="1">
      <alignment vertical="center" wrapText="1"/>
    </xf>
    <xf numFmtId="0" fontId="10" fillId="2" borderId="37" xfId="0" applyFont="1" applyBorder="1" applyAlignment="1">
      <alignment vertical="top"/>
    </xf>
    <xf numFmtId="0" fontId="0" fillId="2" borderId="41" xfId="0" applyBorder="1"/>
    <xf numFmtId="0" fontId="0" fillId="2" borderId="42" xfId="0" applyBorder="1"/>
    <xf numFmtId="0" fontId="10" fillId="2" borderId="54" xfId="0" applyFont="1" applyBorder="1" applyAlignment="1">
      <alignment vertical="center"/>
    </xf>
    <xf numFmtId="0" fontId="0" fillId="2" borderId="55" xfId="0" applyBorder="1" applyAlignment="1">
      <alignment vertical="center"/>
    </xf>
    <xf numFmtId="1" fontId="8" fillId="2" borderId="20" xfId="0" applyNumberFormat="1" applyFont="1" applyBorder="1" applyAlignment="1">
      <alignment horizontal="left" vertical="center" wrapText="1"/>
    </xf>
    <xf numFmtId="0" fontId="0" fillId="2" borderId="0" xfId="0" applyAlignment="1">
      <alignment vertical="center" wrapText="1"/>
    </xf>
    <xf numFmtId="0" fontId="0" fillId="2" borderId="48" xfId="0" applyBorder="1" applyAlignment="1">
      <alignment vertical="center" wrapText="1"/>
    </xf>
    <xf numFmtId="0" fontId="10" fillId="2" borderId="37" xfId="0" applyFont="1" applyBorder="1" applyAlignment="1">
      <alignment vertical="top" wrapText="1"/>
    </xf>
    <xf numFmtId="0" fontId="0" fillId="2" borderId="41" xfId="0" applyBorder="1" applyAlignment="1">
      <alignment wrapText="1"/>
    </xf>
    <xf numFmtId="0" fontId="0" fillId="2" borderId="42" xfId="0" applyBorder="1" applyAlignment="1">
      <alignment wrapText="1"/>
    </xf>
    <xf numFmtId="1" fontId="8" fillId="2" borderId="20" xfId="81" applyNumberFormat="1" applyFont="1" applyBorder="1" applyAlignment="1">
      <alignment horizontal="left" vertical="center" wrapText="1"/>
    </xf>
    <xf numFmtId="0" fontId="11" fillId="2" borderId="0" xfId="81" applyAlignment="1">
      <alignment vertical="center" wrapText="1"/>
    </xf>
    <xf numFmtId="0" fontId="11" fillId="2" borderId="48" xfId="81" applyBorder="1" applyAlignment="1">
      <alignment vertical="center" wrapText="1"/>
    </xf>
    <xf numFmtId="7" fontId="0" fillId="2" borderId="40" xfId="0" applyNumberFormat="1" applyBorder="1" applyAlignment="1">
      <alignment horizontal="center"/>
    </xf>
    <xf numFmtId="0" fontId="0" fillId="2" borderId="53" xfId="0" applyBorder="1"/>
    <xf numFmtId="1" fontId="4" fillId="2" borderId="49" xfId="0" applyNumberFormat="1" applyFont="1" applyBorder="1" applyAlignment="1">
      <alignment horizontal="left" vertical="center" wrapText="1"/>
    </xf>
    <xf numFmtId="0" fontId="0" fillId="2" borderId="50" xfId="0" applyBorder="1" applyAlignment="1">
      <alignment vertical="center" wrapText="1"/>
    </xf>
    <xf numFmtId="0" fontId="0" fillId="2" borderId="51" xfId="0" applyBorder="1" applyAlignment="1">
      <alignment vertical="center" wrapText="1"/>
    </xf>
    <xf numFmtId="0" fontId="10" fillId="2" borderId="52" xfId="0" applyFont="1" applyBorder="1" applyAlignment="1">
      <alignment vertical="center" wrapText="1"/>
    </xf>
    <xf numFmtId="0" fontId="0" fillId="2" borderId="17" xfId="0" applyBorder="1" applyAlignment="1">
      <alignment vertical="center" wrapText="1"/>
    </xf>
    <xf numFmtId="0" fontId="0" fillId="2" borderId="18" xfId="0" applyBorder="1" applyAlignment="1">
      <alignment vertical="center" wrapText="1"/>
    </xf>
    <xf numFmtId="1" fontId="4" fillId="2" borderId="43" xfId="0" applyNumberFormat="1" applyFont="1" applyBorder="1" applyAlignment="1">
      <alignment horizontal="left" vertical="center" wrapText="1"/>
    </xf>
    <xf numFmtId="1" fontId="8" fillId="2" borderId="43" xfId="81" applyNumberFormat="1" applyFont="1" applyBorder="1" applyAlignment="1">
      <alignment horizontal="left" vertical="center" wrapText="1"/>
    </xf>
    <xf numFmtId="0" fontId="11" fillId="2" borderId="44" xfId="81" applyBorder="1" applyAlignment="1">
      <alignment vertical="center" wrapText="1"/>
    </xf>
    <xf numFmtId="0" fontId="11" fillId="2" borderId="45" xfId="81" applyBorder="1" applyAlignment="1">
      <alignment vertical="center" wrapText="1"/>
    </xf>
    <xf numFmtId="0" fontId="0" fillId="2" borderId="46" xfId="0" applyBorder="1"/>
    <xf numFmtId="0" fontId="0" fillId="2" borderId="47" xfId="0" applyBorder="1"/>
  </cellXfs>
  <cellStyles count="109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BigLine" xfId="26" xr:uid="{00000000-0005-0000-0000-000019000000}"/>
    <cellStyle name="BigLine 2" xfId="27" xr:uid="{00000000-0005-0000-0000-00001A000000}"/>
    <cellStyle name="Blank" xfId="28" xr:uid="{00000000-0005-0000-0000-00001B000000}"/>
    <cellStyle name="Blank 2" xfId="29" xr:uid="{00000000-0005-0000-0000-00001C000000}"/>
    <cellStyle name="Blank 3" xfId="30" xr:uid="{00000000-0005-0000-0000-00001D000000}"/>
    <cellStyle name="BLine" xfId="31" xr:uid="{00000000-0005-0000-0000-00001E000000}"/>
    <cellStyle name="BLine 2" xfId="32" xr:uid="{00000000-0005-0000-0000-00001F000000}"/>
    <cellStyle name="C2" xfId="33" xr:uid="{00000000-0005-0000-0000-000020000000}"/>
    <cellStyle name="C2 2" xfId="34" xr:uid="{00000000-0005-0000-0000-000021000000}"/>
    <cellStyle name="C2 3" xfId="35" xr:uid="{00000000-0005-0000-0000-000022000000}"/>
    <cellStyle name="C2Sctn" xfId="36" xr:uid="{00000000-0005-0000-0000-000023000000}"/>
    <cellStyle name="C2Sctn 2" xfId="37" xr:uid="{00000000-0005-0000-0000-000024000000}"/>
    <cellStyle name="C3" xfId="38" xr:uid="{00000000-0005-0000-0000-000025000000}"/>
    <cellStyle name="C3 2" xfId="39" xr:uid="{00000000-0005-0000-0000-000026000000}"/>
    <cellStyle name="C3 3" xfId="40" xr:uid="{00000000-0005-0000-0000-000027000000}"/>
    <cellStyle name="C3Rem" xfId="41" xr:uid="{00000000-0005-0000-0000-000028000000}"/>
    <cellStyle name="C3Rem 2" xfId="42" xr:uid="{00000000-0005-0000-0000-000029000000}"/>
    <cellStyle name="C3Rem 3" xfId="43" xr:uid="{00000000-0005-0000-0000-00002A000000}"/>
    <cellStyle name="C3Sctn" xfId="44" xr:uid="{00000000-0005-0000-0000-00002B000000}"/>
    <cellStyle name="C3Sctn 2" xfId="45" xr:uid="{00000000-0005-0000-0000-00002C000000}"/>
    <cellStyle name="C4" xfId="46" xr:uid="{00000000-0005-0000-0000-00002D000000}"/>
    <cellStyle name="C4 2" xfId="47" xr:uid="{00000000-0005-0000-0000-00002E000000}"/>
    <cellStyle name="C4 3" xfId="48" xr:uid="{00000000-0005-0000-0000-00002F000000}"/>
    <cellStyle name="C5" xfId="49" xr:uid="{00000000-0005-0000-0000-000030000000}"/>
    <cellStyle name="C5 2" xfId="50" xr:uid="{00000000-0005-0000-0000-000031000000}"/>
    <cellStyle name="C5 3" xfId="51" xr:uid="{00000000-0005-0000-0000-000032000000}"/>
    <cellStyle name="C6" xfId="52" xr:uid="{00000000-0005-0000-0000-000033000000}"/>
    <cellStyle name="C6 2" xfId="53" xr:uid="{00000000-0005-0000-0000-000034000000}"/>
    <cellStyle name="C6 3" xfId="54" xr:uid="{00000000-0005-0000-0000-000035000000}"/>
    <cellStyle name="C7" xfId="55" xr:uid="{00000000-0005-0000-0000-000036000000}"/>
    <cellStyle name="C7 2" xfId="56" xr:uid="{00000000-0005-0000-0000-000037000000}"/>
    <cellStyle name="C7 3" xfId="57" xr:uid="{00000000-0005-0000-0000-000038000000}"/>
    <cellStyle name="C7Create" xfId="58" xr:uid="{00000000-0005-0000-0000-000039000000}"/>
    <cellStyle name="C7Create 2" xfId="59" xr:uid="{00000000-0005-0000-0000-00003A000000}"/>
    <cellStyle name="C7Create 3" xfId="60" xr:uid="{00000000-0005-0000-0000-00003B000000}"/>
    <cellStyle name="C8" xfId="61" xr:uid="{00000000-0005-0000-0000-00003C000000}"/>
    <cellStyle name="C8 2" xfId="62" xr:uid="{00000000-0005-0000-0000-00003D000000}"/>
    <cellStyle name="C8 3" xfId="63" xr:uid="{00000000-0005-0000-0000-00003E000000}"/>
    <cellStyle name="C8Sctn" xfId="64" xr:uid="{00000000-0005-0000-0000-00003F000000}"/>
    <cellStyle name="C8Sctn 2" xfId="65" xr:uid="{00000000-0005-0000-0000-000040000000}"/>
    <cellStyle name="Calculation 2" xfId="66" xr:uid="{00000000-0005-0000-0000-000041000000}"/>
    <cellStyle name="Check Cell 2" xfId="67" xr:uid="{00000000-0005-0000-0000-000042000000}"/>
    <cellStyle name="Continued" xfId="68" xr:uid="{00000000-0005-0000-0000-000043000000}"/>
    <cellStyle name="Continued 2" xfId="69" xr:uid="{00000000-0005-0000-0000-000044000000}"/>
    <cellStyle name="Continued 3" xfId="70" xr:uid="{00000000-0005-0000-0000-000045000000}"/>
    <cellStyle name="Explanatory Text 2" xfId="71" xr:uid="{00000000-0005-0000-0000-000046000000}"/>
    <cellStyle name="Good 2" xfId="72" xr:uid="{00000000-0005-0000-0000-000047000000}"/>
    <cellStyle name="Heading 1 2" xfId="73" xr:uid="{00000000-0005-0000-0000-000048000000}"/>
    <cellStyle name="Heading 2 2" xfId="74" xr:uid="{00000000-0005-0000-0000-000049000000}"/>
    <cellStyle name="Heading 3 2" xfId="75" xr:uid="{00000000-0005-0000-0000-00004A000000}"/>
    <cellStyle name="Heading 4 2" xfId="76" xr:uid="{00000000-0005-0000-0000-00004B000000}"/>
    <cellStyle name="Input 2" xfId="77" xr:uid="{00000000-0005-0000-0000-00004C000000}"/>
    <cellStyle name="Linked Cell 2" xfId="78" xr:uid="{00000000-0005-0000-0000-00004D000000}"/>
    <cellStyle name="Neutral 2" xfId="79" xr:uid="{00000000-0005-0000-0000-00004E000000}"/>
    <cellStyle name="Normal" xfId="0" builtinId="0"/>
    <cellStyle name="Normal 2" xfId="80" xr:uid="{00000000-0005-0000-0000-000050000000}"/>
    <cellStyle name="Normal 3" xfId="81" xr:uid="{00000000-0005-0000-0000-000051000000}"/>
    <cellStyle name="Normal 4" xfId="82" xr:uid="{00000000-0005-0000-0000-000052000000}"/>
    <cellStyle name="Normal 5" xfId="83" xr:uid="{00000000-0005-0000-0000-000053000000}"/>
    <cellStyle name="Note 2" xfId="84" xr:uid="{00000000-0005-0000-0000-000054000000}"/>
    <cellStyle name="Null" xfId="85" xr:uid="{00000000-0005-0000-0000-000055000000}"/>
    <cellStyle name="Null 2" xfId="86" xr:uid="{00000000-0005-0000-0000-000056000000}"/>
    <cellStyle name="Output 2" xfId="87" xr:uid="{00000000-0005-0000-0000-000057000000}"/>
    <cellStyle name="Regular" xfId="88" xr:uid="{00000000-0005-0000-0000-000058000000}"/>
    <cellStyle name="Regular 2" xfId="89" xr:uid="{00000000-0005-0000-0000-000059000000}"/>
    <cellStyle name="Title 2" xfId="90" xr:uid="{00000000-0005-0000-0000-00005A000000}"/>
    <cellStyle name="TitleA" xfId="91" xr:uid="{00000000-0005-0000-0000-00005B000000}"/>
    <cellStyle name="TitleA 2" xfId="92" xr:uid="{00000000-0005-0000-0000-00005C000000}"/>
    <cellStyle name="TitleC" xfId="93" xr:uid="{00000000-0005-0000-0000-00005D000000}"/>
    <cellStyle name="TitleC 2" xfId="94" xr:uid="{00000000-0005-0000-0000-00005E000000}"/>
    <cellStyle name="TitleE8" xfId="95" xr:uid="{00000000-0005-0000-0000-00005F000000}"/>
    <cellStyle name="TitleE8 2" xfId="96" xr:uid="{00000000-0005-0000-0000-000060000000}"/>
    <cellStyle name="TitleE8x" xfId="97" xr:uid="{00000000-0005-0000-0000-000061000000}"/>
    <cellStyle name="TitleE8x 2" xfId="98" xr:uid="{00000000-0005-0000-0000-000062000000}"/>
    <cellStyle name="TitleF" xfId="99" xr:uid="{00000000-0005-0000-0000-000063000000}"/>
    <cellStyle name="TitleF 2" xfId="100" xr:uid="{00000000-0005-0000-0000-000064000000}"/>
    <cellStyle name="TitleT" xfId="101" xr:uid="{00000000-0005-0000-0000-000065000000}"/>
    <cellStyle name="TitleT 2" xfId="102" xr:uid="{00000000-0005-0000-0000-000066000000}"/>
    <cellStyle name="TitleYC89" xfId="103" xr:uid="{00000000-0005-0000-0000-000067000000}"/>
    <cellStyle name="TitleYC89 2" xfId="104" xr:uid="{00000000-0005-0000-0000-000068000000}"/>
    <cellStyle name="TitleZ" xfId="105" xr:uid="{00000000-0005-0000-0000-000069000000}"/>
    <cellStyle name="TitleZ 2" xfId="106" xr:uid="{00000000-0005-0000-0000-00006A000000}"/>
    <cellStyle name="Total 2" xfId="107" xr:uid="{00000000-0005-0000-0000-00006B000000}"/>
    <cellStyle name="Warning Text 2" xfId="108" xr:uid="{00000000-0005-0000-0000-00006C000000}"/>
  </cellStyles>
  <dxfs count="184">
    <dxf>
      <font>
        <strike val="0"/>
      </font>
      <fill>
        <patternFill>
          <bgColor rgb="FFFF0000"/>
        </patternFill>
      </fill>
      <border>
        <left style="thin">
          <color rgb="FFFFFF00"/>
        </left>
        <right style="thin">
          <color rgb="FFFFFF00"/>
        </right>
        <top style="thin">
          <color rgb="FFFFFF00"/>
        </top>
        <bottom style="thin">
          <color rgb="FFFFFF00"/>
        </bottom>
      </border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autoPageBreaks="0"/>
  </sheetPr>
  <dimension ref="A1:AZ775"/>
  <sheetViews>
    <sheetView showZeros="0" tabSelected="1" showOutlineSymbols="0" view="pageBreakPreview" topLeftCell="B1" zoomScale="87" zoomScaleNormal="87" zoomScaleSheetLayoutView="87" workbookViewId="0">
      <selection activeCell="G10" sqref="G10"/>
    </sheetView>
  </sheetViews>
  <sheetFormatPr defaultColWidth="10.54296875" defaultRowHeight="15" x14ac:dyDescent="0.25"/>
  <cols>
    <col min="1" max="1" width="9.90625" style="13" hidden="1" customWidth="1"/>
    <col min="2" max="2" width="8.81640625" style="6" customWidth="1"/>
    <col min="3" max="3" width="36.81640625" customWidth="1"/>
    <col min="4" max="4" width="12.81640625" style="16" customWidth="1"/>
    <col min="5" max="5" width="6.81640625" customWidth="1"/>
    <col min="6" max="6" width="11.81640625" customWidth="1"/>
    <col min="7" max="7" width="11.81640625" style="13" customWidth="1"/>
    <col min="8" max="8" width="16.81640625" style="13" customWidth="1"/>
    <col min="9" max="9" width="26.36328125" customWidth="1"/>
    <col min="10" max="52" width="10.54296875" customWidth="1"/>
  </cols>
  <sheetData>
    <row r="1" spans="1:8" ht="15.6" x14ac:dyDescent="0.25">
      <c r="A1" s="24"/>
      <c r="B1" s="22" t="s">
        <v>0</v>
      </c>
      <c r="C1" s="23"/>
      <c r="D1" s="23"/>
      <c r="E1" s="23"/>
      <c r="F1" s="23"/>
      <c r="G1" s="24"/>
      <c r="H1" s="23"/>
    </row>
    <row r="2" spans="1:8" x14ac:dyDescent="0.25">
      <c r="A2" s="21"/>
      <c r="B2" s="7" t="s">
        <v>175</v>
      </c>
      <c r="C2" s="1"/>
      <c r="D2" s="1"/>
      <c r="E2" s="1"/>
      <c r="F2" s="1"/>
      <c r="G2" s="21"/>
      <c r="H2" s="1"/>
    </row>
    <row r="3" spans="1:8" x14ac:dyDescent="0.25">
      <c r="A3" s="9"/>
      <c r="B3" s="6" t="s">
        <v>1</v>
      </c>
      <c r="D3"/>
      <c r="G3" s="40"/>
      <c r="H3" s="41"/>
    </row>
    <row r="4" spans="1:8" x14ac:dyDescent="0.25">
      <c r="A4" s="59" t="s">
        <v>26</v>
      </c>
      <c r="B4" s="8" t="s">
        <v>3</v>
      </c>
      <c r="C4" s="3" t="s">
        <v>4</v>
      </c>
      <c r="D4" s="2" t="s">
        <v>5</v>
      </c>
      <c r="E4" s="4" t="s">
        <v>6</v>
      </c>
      <c r="F4" s="4" t="s">
        <v>7</v>
      </c>
      <c r="G4" s="10" t="s">
        <v>8</v>
      </c>
      <c r="H4" s="2" t="s">
        <v>9</v>
      </c>
    </row>
    <row r="5" spans="1:8" ht="15.6" thickBot="1" x14ac:dyDescent="0.3">
      <c r="A5" s="14"/>
      <c r="B5" s="34"/>
      <c r="C5" s="35"/>
      <c r="D5" s="36" t="s">
        <v>10</v>
      </c>
      <c r="E5" s="37"/>
      <c r="F5" s="38" t="s">
        <v>11</v>
      </c>
      <c r="G5" s="39"/>
      <c r="H5" s="53"/>
    </row>
    <row r="6" spans="1:8" ht="30" customHeight="1" thickTop="1" x14ac:dyDescent="0.25">
      <c r="A6" s="11"/>
      <c r="B6" s="323" t="s">
        <v>29</v>
      </c>
      <c r="C6" s="324"/>
      <c r="D6" s="324"/>
      <c r="E6" s="324"/>
      <c r="F6" s="325"/>
      <c r="G6" s="42"/>
      <c r="H6" s="43"/>
    </row>
    <row r="7" spans="1:8" s="29" customFormat="1" ht="33" customHeight="1" x14ac:dyDescent="0.25">
      <c r="A7" s="27"/>
      <c r="B7" s="26" t="s">
        <v>12</v>
      </c>
      <c r="C7" s="328" t="s">
        <v>431</v>
      </c>
      <c r="D7" s="329"/>
      <c r="E7" s="329"/>
      <c r="F7" s="330"/>
      <c r="G7" s="28"/>
      <c r="H7" s="28" t="s">
        <v>2</v>
      </c>
    </row>
    <row r="8" spans="1:8" ht="33" customHeight="1" x14ac:dyDescent="0.25">
      <c r="A8" s="11"/>
      <c r="B8" s="87"/>
      <c r="C8" s="88" t="s">
        <v>19</v>
      </c>
      <c r="D8" s="89"/>
      <c r="E8" s="90" t="s">
        <v>2</v>
      </c>
      <c r="F8" s="90" t="s">
        <v>2</v>
      </c>
      <c r="G8" s="92" t="s">
        <v>2</v>
      </c>
      <c r="H8" s="92"/>
    </row>
    <row r="9" spans="1:8" s="64" customFormat="1" ht="33" customHeight="1" x14ac:dyDescent="0.25">
      <c r="A9" s="106" t="s">
        <v>36</v>
      </c>
      <c r="B9" s="107" t="s">
        <v>176</v>
      </c>
      <c r="C9" s="108" t="s">
        <v>37</v>
      </c>
      <c r="D9" s="109" t="s">
        <v>351</v>
      </c>
      <c r="E9" s="110"/>
      <c r="F9" s="111"/>
      <c r="G9" s="112"/>
      <c r="H9" s="113"/>
    </row>
    <row r="10" spans="1:8" s="64" customFormat="1" ht="33" customHeight="1" x14ac:dyDescent="0.25">
      <c r="A10" s="106" t="s">
        <v>359</v>
      </c>
      <c r="B10" s="114" t="s">
        <v>34</v>
      </c>
      <c r="C10" s="108" t="s">
        <v>360</v>
      </c>
      <c r="D10" s="115" t="s">
        <v>2</v>
      </c>
      <c r="E10" s="110" t="s">
        <v>31</v>
      </c>
      <c r="F10" s="187">
        <v>15</v>
      </c>
      <c r="G10" s="116"/>
      <c r="H10" s="113">
        <f t="shared" ref="H10:H11" si="0">ROUND(G10*F10,2)</f>
        <v>0</v>
      </c>
    </row>
    <row r="11" spans="1:8" s="64" customFormat="1" ht="30" customHeight="1" x14ac:dyDescent="0.25">
      <c r="A11" s="117" t="s">
        <v>38</v>
      </c>
      <c r="B11" s="107" t="s">
        <v>32</v>
      </c>
      <c r="C11" s="108" t="s">
        <v>39</v>
      </c>
      <c r="D11" s="109" t="s">
        <v>351</v>
      </c>
      <c r="E11" s="110" t="s">
        <v>33</v>
      </c>
      <c r="F11" s="187">
        <v>1280</v>
      </c>
      <c r="G11" s="116"/>
      <c r="H11" s="113">
        <f t="shared" si="0"/>
        <v>0</v>
      </c>
    </row>
    <row r="12" spans="1:8" ht="33" customHeight="1" x14ac:dyDescent="0.25">
      <c r="A12" s="11"/>
      <c r="B12" s="87" t="s">
        <v>2</v>
      </c>
      <c r="C12" s="93" t="s">
        <v>343</v>
      </c>
      <c r="D12" s="89"/>
      <c r="E12" s="94"/>
      <c r="F12" s="188"/>
      <c r="G12" s="92"/>
      <c r="H12" s="92"/>
    </row>
    <row r="13" spans="1:8" s="64" customFormat="1" ht="30" customHeight="1" x14ac:dyDescent="0.25">
      <c r="A13" s="118" t="s">
        <v>67</v>
      </c>
      <c r="B13" s="107" t="s">
        <v>92</v>
      </c>
      <c r="C13" s="108" t="s">
        <v>68</v>
      </c>
      <c r="D13" s="109" t="s">
        <v>351</v>
      </c>
      <c r="E13" s="110"/>
      <c r="F13" s="187"/>
      <c r="G13" s="112"/>
      <c r="H13" s="113"/>
    </row>
    <row r="14" spans="1:8" s="64" customFormat="1" ht="30" customHeight="1" x14ac:dyDescent="0.25">
      <c r="A14" s="118" t="s">
        <v>69</v>
      </c>
      <c r="B14" s="114" t="s">
        <v>34</v>
      </c>
      <c r="C14" s="108" t="s">
        <v>70</v>
      </c>
      <c r="D14" s="115" t="s">
        <v>2</v>
      </c>
      <c r="E14" s="110" t="s">
        <v>33</v>
      </c>
      <c r="F14" s="187">
        <v>125</v>
      </c>
      <c r="G14" s="116"/>
      <c r="H14" s="113">
        <f>ROUND(G14*F14,2)</f>
        <v>0</v>
      </c>
    </row>
    <row r="15" spans="1:8" s="64" customFormat="1" ht="30" customHeight="1" x14ac:dyDescent="0.25">
      <c r="A15" s="118" t="s">
        <v>385</v>
      </c>
      <c r="B15" s="107" t="s">
        <v>93</v>
      </c>
      <c r="C15" s="108" t="s">
        <v>386</v>
      </c>
      <c r="D15" s="115" t="s">
        <v>177</v>
      </c>
      <c r="E15" s="110"/>
      <c r="F15" s="187"/>
      <c r="G15" s="112"/>
      <c r="H15" s="113"/>
    </row>
    <row r="16" spans="1:8" s="64" customFormat="1" ht="33" customHeight="1" x14ac:dyDescent="0.25">
      <c r="A16" s="118" t="s">
        <v>387</v>
      </c>
      <c r="B16" s="114" t="s">
        <v>34</v>
      </c>
      <c r="C16" s="108" t="s">
        <v>388</v>
      </c>
      <c r="D16" s="115" t="s">
        <v>2</v>
      </c>
      <c r="E16" s="110" t="s">
        <v>33</v>
      </c>
      <c r="F16" s="187">
        <v>135</v>
      </c>
      <c r="G16" s="116"/>
      <c r="H16" s="113">
        <f>ROUND(G16*F16,2)</f>
        <v>0</v>
      </c>
    </row>
    <row r="17" spans="1:52" s="64" customFormat="1" ht="30" customHeight="1" x14ac:dyDescent="0.25">
      <c r="A17" s="118" t="s">
        <v>389</v>
      </c>
      <c r="B17" s="107" t="s">
        <v>94</v>
      </c>
      <c r="C17" s="108" t="s">
        <v>390</v>
      </c>
      <c r="D17" s="115" t="s">
        <v>177</v>
      </c>
      <c r="E17" s="110"/>
      <c r="F17" s="187"/>
      <c r="G17" s="112"/>
      <c r="H17" s="113"/>
    </row>
    <row r="18" spans="1:52" s="64" customFormat="1" ht="30" customHeight="1" x14ac:dyDescent="0.25">
      <c r="A18" s="118" t="s">
        <v>391</v>
      </c>
      <c r="B18" s="114" t="s">
        <v>34</v>
      </c>
      <c r="C18" s="108" t="s">
        <v>392</v>
      </c>
      <c r="D18" s="115" t="s">
        <v>2</v>
      </c>
      <c r="E18" s="110" t="s">
        <v>33</v>
      </c>
      <c r="F18" s="187">
        <v>5</v>
      </c>
      <c r="G18" s="116"/>
      <c r="H18" s="113">
        <f t="shared" ref="H18:H19" si="1">ROUND(G18*F18,2)</f>
        <v>0</v>
      </c>
    </row>
    <row r="19" spans="1:52" s="64" customFormat="1" ht="33" customHeight="1" x14ac:dyDescent="0.25">
      <c r="A19" s="118" t="s">
        <v>393</v>
      </c>
      <c r="B19" s="114" t="s">
        <v>41</v>
      </c>
      <c r="C19" s="108" t="s">
        <v>394</v>
      </c>
      <c r="D19" s="115" t="s">
        <v>2</v>
      </c>
      <c r="E19" s="110" t="s">
        <v>33</v>
      </c>
      <c r="F19" s="187">
        <v>95</v>
      </c>
      <c r="G19" s="116"/>
      <c r="H19" s="113">
        <f t="shared" si="1"/>
        <v>0</v>
      </c>
    </row>
    <row r="20" spans="1:52" s="64" customFormat="1" ht="33" customHeight="1" x14ac:dyDescent="0.25">
      <c r="A20" s="118" t="s">
        <v>395</v>
      </c>
      <c r="B20" s="107" t="s">
        <v>96</v>
      </c>
      <c r="C20" s="108" t="s">
        <v>396</v>
      </c>
      <c r="D20" s="115" t="s">
        <v>177</v>
      </c>
      <c r="E20" s="110"/>
      <c r="F20" s="187"/>
      <c r="G20" s="112"/>
      <c r="H20" s="113"/>
    </row>
    <row r="21" spans="1:52" s="64" customFormat="1" ht="33" customHeight="1" x14ac:dyDescent="0.25">
      <c r="A21" s="118" t="s">
        <v>397</v>
      </c>
      <c r="B21" s="114" t="s">
        <v>34</v>
      </c>
      <c r="C21" s="108" t="s">
        <v>398</v>
      </c>
      <c r="D21" s="115" t="s">
        <v>2</v>
      </c>
      <c r="E21" s="110" t="s">
        <v>33</v>
      </c>
      <c r="F21" s="187">
        <v>10</v>
      </c>
      <c r="G21" s="116"/>
      <c r="H21" s="113">
        <f t="shared" ref="H21" si="2">ROUND(G21*F21,2)</f>
        <v>0</v>
      </c>
      <c r="AZ21" s="119"/>
    </row>
    <row r="22" spans="1:52" s="64" customFormat="1" ht="30" customHeight="1" x14ac:dyDescent="0.25">
      <c r="A22" s="118" t="s">
        <v>218</v>
      </c>
      <c r="B22" s="107" t="s">
        <v>97</v>
      </c>
      <c r="C22" s="108" t="s">
        <v>219</v>
      </c>
      <c r="D22" s="115" t="s">
        <v>177</v>
      </c>
      <c r="E22" s="110"/>
      <c r="F22" s="187"/>
      <c r="G22" s="112"/>
      <c r="H22" s="113"/>
    </row>
    <row r="23" spans="1:52" s="64" customFormat="1" ht="33" customHeight="1" x14ac:dyDescent="0.25">
      <c r="A23" s="118" t="s">
        <v>220</v>
      </c>
      <c r="B23" s="114" t="s">
        <v>34</v>
      </c>
      <c r="C23" s="108" t="s">
        <v>352</v>
      </c>
      <c r="D23" s="115" t="s">
        <v>2</v>
      </c>
      <c r="E23" s="110" t="s">
        <v>33</v>
      </c>
      <c r="F23" s="187">
        <v>115</v>
      </c>
      <c r="G23" s="116"/>
      <c r="H23" s="113">
        <f>ROUND(G23*F23,2)</f>
        <v>0</v>
      </c>
    </row>
    <row r="24" spans="1:52" s="64" customFormat="1" ht="33" customHeight="1" x14ac:dyDescent="0.25">
      <c r="A24" s="118" t="s">
        <v>221</v>
      </c>
      <c r="B24" s="120" t="s">
        <v>99</v>
      </c>
      <c r="C24" s="108" t="s">
        <v>222</v>
      </c>
      <c r="D24" s="115" t="s">
        <v>177</v>
      </c>
      <c r="E24" s="110"/>
      <c r="F24" s="187"/>
      <c r="G24" s="112"/>
      <c r="H24" s="113"/>
      <c r="AZ24" s="119"/>
    </row>
    <row r="25" spans="1:52" s="64" customFormat="1" ht="33" customHeight="1" x14ac:dyDescent="0.25">
      <c r="A25" s="118" t="s">
        <v>223</v>
      </c>
      <c r="B25" s="114" t="s">
        <v>34</v>
      </c>
      <c r="C25" s="108" t="s">
        <v>353</v>
      </c>
      <c r="D25" s="115" t="s">
        <v>2</v>
      </c>
      <c r="E25" s="110" t="s">
        <v>33</v>
      </c>
      <c r="F25" s="187">
        <v>25</v>
      </c>
      <c r="G25" s="116"/>
      <c r="H25" s="113">
        <f t="shared" ref="H25" si="3">ROUND(G25*F25,2)</f>
        <v>0</v>
      </c>
      <c r="AZ25" s="119"/>
    </row>
    <row r="26" spans="1:52" s="64" customFormat="1" ht="30" customHeight="1" x14ac:dyDescent="0.25">
      <c r="A26" s="118" t="s">
        <v>42</v>
      </c>
      <c r="B26" s="107" t="s">
        <v>100</v>
      </c>
      <c r="C26" s="108" t="s">
        <v>43</v>
      </c>
      <c r="D26" s="115" t="s">
        <v>177</v>
      </c>
      <c r="E26" s="110"/>
      <c r="F26" s="187"/>
      <c r="G26" s="112"/>
      <c r="H26" s="113"/>
      <c r="AZ26"/>
    </row>
    <row r="27" spans="1:52" s="64" customFormat="1" ht="30" customHeight="1" x14ac:dyDescent="0.25">
      <c r="A27" s="118" t="s">
        <v>44</v>
      </c>
      <c r="B27" s="114" t="s">
        <v>34</v>
      </c>
      <c r="C27" s="108" t="s">
        <v>45</v>
      </c>
      <c r="D27" s="115" t="s">
        <v>2</v>
      </c>
      <c r="E27" s="110" t="s">
        <v>40</v>
      </c>
      <c r="F27" s="111">
        <v>365</v>
      </c>
      <c r="G27" s="116"/>
      <c r="H27" s="113">
        <f>ROUND(G27*F27,2)</f>
        <v>0</v>
      </c>
    </row>
    <row r="28" spans="1:52" s="64" customFormat="1" ht="30" customHeight="1" x14ac:dyDescent="0.25">
      <c r="A28" s="118" t="s">
        <v>46</v>
      </c>
      <c r="B28" s="107" t="s">
        <v>101</v>
      </c>
      <c r="C28" s="108" t="s">
        <v>47</v>
      </c>
      <c r="D28" s="115" t="s">
        <v>177</v>
      </c>
      <c r="E28" s="110"/>
      <c r="F28" s="187"/>
      <c r="G28" s="112"/>
      <c r="H28" s="113"/>
      <c r="AZ28"/>
    </row>
    <row r="29" spans="1:52" s="64" customFormat="1" ht="30" customHeight="1" x14ac:dyDescent="0.25">
      <c r="A29" s="121" t="s">
        <v>178</v>
      </c>
      <c r="B29" s="122" t="s">
        <v>34</v>
      </c>
      <c r="C29" s="123" t="s">
        <v>179</v>
      </c>
      <c r="D29" s="122" t="s">
        <v>2</v>
      </c>
      <c r="E29" s="122" t="s">
        <v>40</v>
      </c>
      <c r="F29" s="111">
        <v>15</v>
      </c>
      <c r="G29" s="116"/>
      <c r="H29" s="113">
        <f>ROUND(G29*F29,2)</f>
        <v>0</v>
      </c>
    </row>
    <row r="30" spans="1:52" s="64" customFormat="1" ht="30" customHeight="1" x14ac:dyDescent="0.25">
      <c r="A30" s="118" t="s">
        <v>48</v>
      </c>
      <c r="B30" s="256" t="s">
        <v>41</v>
      </c>
      <c r="C30" s="235" t="s">
        <v>49</v>
      </c>
      <c r="D30" s="236" t="s">
        <v>2</v>
      </c>
      <c r="E30" s="237" t="s">
        <v>40</v>
      </c>
      <c r="F30" s="270">
        <v>285</v>
      </c>
      <c r="G30" s="239"/>
      <c r="H30" s="240">
        <f>ROUND(G30*F30,2)</f>
        <v>0</v>
      </c>
    </row>
    <row r="31" spans="1:52" s="64" customFormat="1" ht="30" customHeight="1" x14ac:dyDescent="0.25">
      <c r="A31" s="118" t="s">
        <v>224</v>
      </c>
      <c r="B31" s="241" t="s">
        <v>102</v>
      </c>
      <c r="C31" s="242" t="s">
        <v>225</v>
      </c>
      <c r="D31" s="243" t="s">
        <v>399</v>
      </c>
      <c r="E31" s="244"/>
      <c r="F31" s="245"/>
      <c r="G31" s="246"/>
      <c r="H31" s="247"/>
      <c r="AZ31"/>
    </row>
    <row r="32" spans="1:52" s="64" customFormat="1" ht="30" customHeight="1" x14ac:dyDescent="0.25">
      <c r="A32" s="118" t="s">
        <v>226</v>
      </c>
      <c r="B32" s="114" t="s">
        <v>34</v>
      </c>
      <c r="C32" s="108" t="s">
        <v>354</v>
      </c>
      <c r="D32" s="115" t="s">
        <v>227</v>
      </c>
      <c r="E32" s="110"/>
      <c r="F32" s="187"/>
      <c r="G32" s="112"/>
      <c r="H32" s="113"/>
      <c r="AZ32"/>
    </row>
    <row r="33" spans="1:52" s="64" customFormat="1" ht="30" customHeight="1" x14ac:dyDescent="0.25">
      <c r="A33" s="118" t="s">
        <v>228</v>
      </c>
      <c r="B33" s="124" t="s">
        <v>105</v>
      </c>
      <c r="C33" s="108" t="s">
        <v>229</v>
      </c>
      <c r="D33" s="115"/>
      <c r="E33" s="110" t="s">
        <v>33</v>
      </c>
      <c r="F33" s="187">
        <v>5</v>
      </c>
      <c r="G33" s="116"/>
      <c r="H33" s="113">
        <f>ROUND(G33*F33,2)</f>
        <v>0</v>
      </c>
      <c r="AZ33"/>
    </row>
    <row r="34" spans="1:52" s="64" customFormat="1" ht="30" customHeight="1" x14ac:dyDescent="0.25">
      <c r="A34" s="118" t="s">
        <v>230</v>
      </c>
      <c r="B34" s="124" t="s">
        <v>106</v>
      </c>
      <c r="C34" s="108" t="s">
        <v>231</v>
      </c>
      <c r="D34" s="115"/>
      <c r="E34" s="110" t="s">
        <v>33</v>
      </c>
      <c r="F34" s="187">
        <v>40</v>
      </c>
      <c r="G34" s="116"/>
      <c r="H34" s="113">
        <f>ROUND(G34*F34,2)</f>
        <v>0</v>
      </c>
      <c r="AZ34"/>
    </row>
    <row r="35" spans="1:52" s="64" customFormat="1" ht="30" customHeight="1" x14ac:dyDescent="0.25">
      <c r="A35" s="118" t="s">
        <v>232</v>
      </c>
      <c r="B35" s="107" t="s">
        <v>109</v>
      </c>
      <c r="C35" s="108" t="s">
        <v>233</v>
      </c>
      <c r="D35" s="115" t="s">
        <v>234</v>
      </c>
      <c r="E35" s="110"/>
      <c r="F35" s="187"/>
      <c r="G35" s="112"/>
      <c r="H35" s="113"/>
      <c r="AZ35"/>
    </row>
    <row r="36" spans="1:52" s="64" customFormat="1" ht="30" customHeight="1" x14ac:dyDescent="0.25">
      <c r="A36" s="118" t="s">
        <v>400</v>
      </c>
      <c r="B36" s="114" t="s">
        <v>34</v>
      </c>
      <c r="C36" s="108" t="s">
        <v>401</v>
      </c>
      <c r="D36" s="115" t="s">
        <v>2</v>
      </c>
      <c r="E36" s="110" t="s">
        <v>50</v>
      </c>
      <c r="F36" s="187">
        <v>25</v>
      </c>
      <c r="G36" s="116"/>
      <c r="H36" s="113">
        <f t="shared" ref="H36:H37" si="4">ROUND(G36*F36,2)</f>
        <v>0</v>
      </c>
      <c r="AZ36"/>
    </row>
    <row r="37" spans="1:52" s="64" customFormat="1" ht="30" customHeight="1" x14ac:dyDescent="0.25">
      <c r="A37" s="118" t="s">
        <v>235</v>
      </c>
      <c r="B37" s="114" t="s">
        <v>41</v>
      </c>
      <c r="C37" s="108" t="s">
        <v>236</v>
      </c>
      <c r="D37" s="115" t="s">
        <v>237</v>
      </c>
      <c r="E37" s="110" t="s">
        <v>50</v>
      </c>
      <c r="F37" s="187">
        <v>350</v>
      </c>
      <c r="G37" s="116"/>
      <c r="H37" s="113">
        <f t="shared" si="4"/>
        <v>0</v>
      </c>
      <c r="AZ37"/>
    </row>
    <row r="38" spans="1:52" s="64" customFormat="1" ht="30" customHeight="1" x14ac:dyDescent="0.25">
      <c r="A38" s="118" t="s">
        <v>238</v>
      </c>
      <c r="B38" s="107" t="s">
        <v>113</v>
      </c>
      <c r="C38" s="108" t="s">
        <v>239</v>
      </c>
      <c r="D38" s="115" t="s">
        <v>234</v>
      </c>
      <c r="E38" s="110"/>
      <c r="F38" s="187"/>
      <c r="G38" s="112"/>
      <c r="H38" s="113"/>
      <c r="AZ38"/>
    </row>
    <row r="39" spans="1:52" s="64" customFormat="1" ht="33" customHeight="1" x14ac:dyDescent="0.25">
      <c r="A39" s="118" t="s">
        <v>402</v>
      </c>
      <c r="B39" s="114" t="s">
        <v>34</v>
      </c>
      <c r="C39" s="108" t="s">
        <v>355</v>
      </c>
      <c r="D39" s="115" t="s">
        <v>110</v>
      </c>
      <c r="E39" s="110" t="s">
        <v>50</v>
      </c>
      <c r="F39" s="187">
        <v>55</v>
      </c>
      <c r="G39" s="116"/>
      <c r="H39" s="113">
        <f t="shared" ref="H39:H41" si="5">ROUND(G39*F39,2)</f>
        <v>0</v>
      </c>
      <c r="AZ39"/>
    </row>
    <row r="40" spans="1:52" s="64" customFormat="1" ht="33" customHeight="1" x14ac:dyDescent="0.25">
      <c r="A40" s="118" t="s">
        <v>403</v>
      </c>
      <c r="B40" s="114" t="s">
        <v>41</v>
      </c>
      <c r="C40" s="108" t="s">
        <v>404</v>
      </c>
      <c r="D40" s="115" t="s">
        <v>237</v>
      </c>
      <c r="E40" s="110" t="s">
        <v>50</v>
      </c>
      <c r="F40" s="187">
        <v>20</v>
      </c>
      <c r="G40" s="116"/>
      <c r="H40" s="113">
        <f t="shared" si="5"/>
        <v>0</v>
      </c>
      <c r="AZ40"/>
    </row>
    <row r="41" spans="1:52" s="64" customFormat="1" ht="33" customHeight="1" x14ac:dyDescent="0.25">
      <c r="A41" s="118" t="s">
        <v>403</v>
      </c>
      <c r="B41" s="114" t="s">
        <v>51</v>
      </c>
      <c r="C41" s="108" t="s">
        <v>405</v>
      </c>
      <c r="D41" s="115" t="s">
        <v>237</v>
      </c>
      <c r="E41" s="110" t="s">
        <v>50</v>
      </c>
      <c r="F41" s="187">
        <v>300</v>
      </c>
      <c r="G41" s="116"/>
      <c r="H41" s="113">
        <f t="shared" si="5"/>
        <v>0</v>
      </c>
      <c r="AZ41"/>
    </row>
    <row r="42" spans="1:52" s="64" customFormat="1" ht="30" customHeight="1" x14ac:dyDescent="0.25">
      <c r="A42" s="118" t="s">
        <v>108</v>
      </c>
      <c r="B42" s="107" t="s">
        <v>116</v>
      </c>
      <c r="C42" s="108" t="s">
        <v>52</v>
      </c>
      <c r="D42" s="115" t="s">
        <v>180</v>
      </c>
      <c r="E42" s="110"/>
      <c r="F42" s="187"/>
      <c r="G42" s="112"/>
      <c r="H42" s="113"/>
      <c r="AZ42"/>
    </row>
    <row r="43" spans="1:52" s="64" customFormat="1" ht="33" customHeight="1" x14ac:dyDescent="0.25">
      <c r="A43" s="118" t="s">
        <v>313</v>
      </c>
      <c r="B43" s="114" t="s">
        <v>34</v>
      </c>
      <c r="C43" s="108" t="s">
        <v>371</v>
      </c>
      <c r="D43" s="115" t="s">
        <v>314</v>
      </c>
      <c r="E43" s="110"/>
      <c r="F43" s="187"/>
      <c r="G43" s="125"/>
      <c r="H43" s="113"/>
      <c r="AZ43"/>
    </row>
    <row r="44" spans="1:52" s="64" customFormat="1" ht="30" customHeight="1" x14ac:dyDescent="0.25">
      <c r="A44" s="118" t="s">
        <v>406</v>
      </c>
      <c r="B44" s="126" t="s">
        <v>105</v>
      </c>
      <c r="C44" s="127" t="s">
        <v>325</v>
      </c>
      <c r="D44" s="109"/>
      <c r="E44" s="128" t="s">
        <v>50</v>
      </c>
      <c r="F44" s="189">
        <v>5</v>
      </c>
      <c r="G44" s="116"/>
      <c r="H44" s="125">
        <f>ROUND(G44*F44,2)</f>
        <v>0</v>
      </c>
      <c r="AZ44"/>
    </row>
    <row r="45" spans="1:52" s="64" customFormat="1" ht="33" customHeight="1" x14ac:dyDescent="0.25">
      <c r="A45" s="118" t="s">
        <v>407</v>
      </c>
      <c r="B45" s="114" t="s">
        <v>41</v>
      </c>
      <c r="C45" s="108" t="s">
        <v>355</v>
      </c>
      <c r="D45" s="115" t="s">
        <v>110</v>
      </c>
      <c r="E45" s="110" t="s">
        <v>50</v>
      </c>
      <c r="F45" s="187">
        <v>25</v>
      </c>
      <c r="G45" s="116"/>
      <c r="H45" s="113">
        <f t="shared" ref="H45:H49" si="6">ROUND(G45*F45,2)</f>
        <v>0</v>
      </c>
      <c r="AZ45"/>
    </row>
    <row r="46" spans="1:52" s="64" customFormat="1" ht="33" customHeight="1" x14ac:dyDescent="0.25">
      <c r="A46" s="118" t="s">
        <v>241</v>
      </c>
      <c r="B46" s="114" t="s">
        <v>51</v>
      </c>
      <c r="C46" s="108" t="s">
        <v>356</v>
      </c>
      <c r="D46" s="115" t="s">
        <v>242</v>
      </c>
      <c r="E46" s="110" t="s">
        <v>50</v>
      </c>
      <c r="F46" s="187">
        <v>65</v>
      </c>
      <c r="G46" s="116"/>
      <c r="H46" s="113">
        <f t="shared" si="6"/>
        <v>0</v>
      </c>
      <c r="AZ46"/>
    </row>
    <row r="47" spans="1:52" s="129" customFormat="1" ht="33" customHeight="1" x14ac:dyDescent="0.25">
      <c r="A47" s="118" t="s">
        <v>181</v>
      </c>
      <c r="B47" s="114" t="s">
        <v>62</v>
      </c>
      <c r="C47" s="108" t="s">
        <v>357</v>
      </c>
      <c r="D47" s="115" t="s">
        <v>111</v>
      </c>
      <c r="E47" s="110" t="s">
        <v>50</v>
      </c>
      <c r="F47" s="187">
        <v>15</v>
      </c>
      <c r="G47" s="116"/>
      <c r="H47" s="113">
        <f t="shared" si="6"/>
        <v>0</v>
      </c>
      <c r="AZ47"/>
    </row>
    <row r="48" spans="1:52" s="64" customFormat="1" ht="33" customHeight="1" x14ac:dyDescent="0.25">
      <c r="A48" s="118" t="s">
        <v>408</v>
      </c>
      <c r="B48" s="107" t="s">
        <v>118</v>
      </c>
      <c r="C48" s="108" t="s">
        <v>409</v>
      </c>
      <c r="D48" s="115" t="s">
        <v>384</v>
      </c>
      <c r="E48" s="110" t="s">
        <v>50</v>
      </c>
      <c r="F48" s="187">
        <v>20</v>
      </c>
      <c r="G48" s="116"/>
      <c r="H48" s="113">
        <f t="shared" si="6"/>
        <v>0</v>
      </c>
      <c r="AZ48"/>
    </row>
    <row r="49" spans="1:52" s="64" customFormat="1" ht="33" customHeight="1" x14ac:dyDescent="0.25">
      <c r="A49" s="118" t="s">
        <v>243</v>
      </c>
      <c r="B49" s="107" t="s">
        <v>119</v>
      </c>
      <c r="C49" s="108" t="s">
        <v>244</v>
      </c>
      <c r="D49" s="115" t="s">
        <v>245</v>
      </c>
      <c r="E49" s="110" t="s">
        <v>33</v>
      </c>
      <c r="F49" s="187">
        <v>60</v>
      </c>
      <c r="G49" s="116"/>
      <c r="H49" s="113">
        <f t="shared" si="6"/>
        <v>0</v>
      </c>
      <c r="AZ49"/>
    </row>
    <row r="50" spans="1:52" s="64" customFormat="1" ht="33" customHeight="1" x14ac:dyDescent="0.25">
      <c r="A50" s="118" t="s">
        <v>182</v>
      </c>
      <c r="B50" s="107" t="s">
        <v>124</v>
      </c>
      <c r="C50" s="108" t="s">
        <v>183</v>
      </c>
      <c r="D50" s="115" t="s">
        <v>572</v>
      </c>
      <c r="E50" s="110"/>
      <c r="F50" s="187"/>
      <c r="G50" s="125"/>
      <c r="H50" s="113"/>
      <c r="AZ50"/>
    </row>
    <row r="51" spans="1:52" s="64" customFormat="1" ht="30" customHeight="1" x14ac:dyDescent="0.25">
      <c r="A51" s="118" t="s">
        <v>246</v>
      </c>
      <c r="B51" s="114" t="s">
        <v>34</v>
      </c>
      <c r="C51" s="108" t="s">
        <v>247</v>
      </c>
      <c r="D51" s="115"/>
      <c r="E51" s="110"/>
      <c r="F51" s="187"/>
      <c r="G51" s="125"/>
      <c r="H51" s="113"/>
      <c r="AZ51"/>
    </row>
    <row r="52" spans="1:52" s="64" customFormat="1" ht="30" customHeight="1" x14ac:dyDescent="0.25">
      <c r="A52" s="118" t="s">
        <v>378</v>
      </c>
      <c r="B52" s="124" t="s">
        <v>105</v>
      </c>
      <c r="C52" s="108" t="s">
        <v>377</v>
      </c>
      <c r="D52" s="115"/>
      <c r="E52" s="110" t="s">
        <v>35</v>
      </c>
      <c r="F52" s="187">
        <v>615</v>
      </c>
      <c r="G52" s="116"/>
      <c r="H52" s="113">
        <f>ROUND(G52*F52,2)</f>
        <v>0</v>
      </c>
      <c r="AZ52"/>
    </row>
    <row r="53" spans="1:52" s="64" customFormat="1" ht="30" customHeight="1" x14ac:dyDescent="0.25">
      <c r="A53" s="118" t="s">
        <v>184</v>
      </c>
      <c r="B53" s="114" t="s">
        <v>41</v>
      </c>
      <c r="C53" s="108" t="s">
        <v>71</v>
      </c>
      <c r="D53" s="115"/>
      <c r="E53" s="110"/>
      <c r="F53" s="187"/>
      <c r="G53" s="125"/>
      <c r="H53" s="113"/>
      <c r="AZ53"/>
    </row>
    <row r="54" spans="1:52" s="64" customFormat="1" ht="30" customHeight="1" x14ac:dyDescent="0.25">
      <c r="A54" s="118" t="s">
        <v>379</v>
      </c>
      <c r="B54" s="124" t="s">
        <v>105</v>
      </c>
      <c r="C54" s="108" t="s">
        <v>377</v>
      </c>
      <c r="D54" s="115"/>
      <c r="E54" s="110" t="s">
        <v>35</v>
      </c>
      <c r="F54" s="187">
        <v>10</v>
      </c>
      <c r="G54" s="116"/>
      <c r="H54" s="113">
        <f t="shared" ref="H54:H55" si="7">ROUND(G54*F54,2)</f>
        <v>0</v>
      </c>
      <c r="AZ54"/>
    </row>
    <row r="55" spans="1:52" s="64" customFormat="1" ht="30" customHeight="1" x14ac:dyDescent="0.25">
      <c r="A55" s="118"/>
      <c r="B55" s="124" t="s">
        <v>106</v>
      </c>
      <c r="C55" s="108" t="s">
        <v>410</v>
      </c>
      <c r="D55" s="115"/>
      <c r="E55" s="110" t="s">
        <v>35</v>
      </c>
      <c r="F55" s="187">
        <v>60</v>
      </c>
      <c r="G55" s="116"/>
      <c r="H55" s="113">
        <f t="shared" si="7"/>
        <v>0</v>
      </c>
      <c r="AZ55"/>
    </row>
    <row r="56" spans="1:52" s="64" customFormat="1" ht="30" customHeight="1" x14ac:dyDescent="0.25">
      <c r="A56" s="118" t="s">
        <v>112</v>
      </c>
      <c r="B56" s="107" t="s">
        <v>126</v>
      </c>
      <c r="C56" s="108" t="s">
        <v>114</v>
      </c>
      <c r="D56" s="115" t="s">
        <v>248</v>
      </c>
      <c r="E56" s="110"/>
      <c r="F56" s="187"/>
      <c r="G56" s="112"/>
      <c r="H56" s="113"/>
      <c r="AZ56"/>
    </row>
    <row r="57" spans="1:52" s="64" customFormat="1" ht="30" customHeight="1" x14ac:dyDescent="0.25">
      <c r="A57" s="118" t="s">
        <v>249</v>
      </c>
      <c r="B57" s="256" t="s">
        <v>34</v>
      </c>
      <c r="C57" s="235" t="s">
        <v>250</v>
      </c>
      <c r="D57" s="236" t="s">
        <v>2</v>
      </c>
      <c r="E57" s="237" t="s">
        <v>33</v>
      </c>
      <c r="F57" s="238">
        <v>180</v>
      </c>
      <c r="G57" s="239"/>
      <c r="H57" s="240">
        <f t="shared" ref="H57:H60" si="8">ROUND(G57*F57,2)</f>
        <v>0</v>
      </c>
      <c r="AZ57"/>
    </row>
    <row r="58" spans="1:52" s="64" customFormat="1" ht="30" customHeight="1" x14ac:dyDescent="0.25">
      <c r="A58" s="118" t="s">
        <v>411</v>
      </c>
      <c r="B58" s="241" t="s">
        <v>129</v>
      </c>
      <c r="C58" s="242" t="s">
        <v>412</v>
      </c>
      <c r="D58" s="243" t="s">
        <v>413</v>
      </c>
      <c r="E58" s="244"/>
      <c r="F58" s="245"/>
      <c r="G58" s="246"/>
      <c r="H58" s="247">
        <f t="shared" si="8"/>
        <v>0</v>
      </c>
      <c r="AZ58"/>
    </row>
    <row r="59" spans="1:52" s="64" customFormat="1" ht="30" customHeight="1" x14ac:dyDescent="0.25">
      <c r="A59" s="118" t="s">
        <v>414</v>
      </c>
      <c r="B59" s="114" t="s">
        <v>34</v>
      </c>
      <c r="C59" s="108" t="s">
        <v>415</v>
      </c>
      <c r="D59" s="115"/>
      <c r="E59" s="110" t="s">
        <v>33</v>
      </c>
      <c r="F59" s="139">
        <v>2005</v>
      </c>
      <c r="G59" s="116"/>
      <c r="H59" s="113">
        <f t="shared" si="8"/>
        <v>0</v>
      </c>
      <c r="AZ59"/>
    </row>
    <row r="60" spans="1:52" s="64" customFormat="1" ht="30" customHeight="1" x14ac:dyDescent="0.25">
      <c r="A60" s="118" t="s">
        <v>115</v>
      </c>
      <c r="B60" s="107" t="s">
        <v>135</v>
      </c>
      <c r="C60" s="108" t="s">
        <v>117</v>
      </c>
      <c r="D60" s="115" t="s">
        <v>186</v>
      </c>
      <c r="E60" s="110" t="s">
        <v>40</v>
      </c>
      <c r="F60" s="130">
        <v>4</v>
      </c>
      <c r="G60" s="116"/>
      <c r="H60" s="113">
        <f t="shared" si="8"/>
        <v>0</v>
      </c>
      <c r="AZ60"/>
    </row>
    <row r="61" spans="1:52" ht="33" customHeight="1" x14ac:dyDescent="0.25">
      <c r="A61" s="11"/>
      <c r="B61" s="269" t="s">
        <v>2</v>
      </c>
      <c r="C61" s="147" t="s">
        <v>21</v>
      </c>
      <c r="D61" s="148"/>
      <c r="E61" s="149"/>
      <c r="F61" s="190"/>
      <c r="G61" s="151"/>
      <c r="H61" s="151"/>
    </row>
    <row r="62" spans="1:52" s="64" customFormat="1" ht="30" customHeight="1" x14ac:dyDescent="0.25">
      <c r="A62" s="117" t="s">
        <v>56</v>
      </c>
      <c r="B62" s="107" t="s">
        <v>139</v>
      </c>
      <c r="C62" s="108" t="s">
        <v>57</v>
      </c>
      <c r="D62" s="115" t="s">
        <v>127</v>
      </c>
      <c r="E62" s="110" t="s">
        <v>50</v>
      </c>
      <c r="F62" s="139">
        <v>560</v>
      </c>
      <c r="G62" s="116"/>
      <c r="H62" s="113">
        <f>ROUND(G62*F62,2)</f>
        <v>0</v>
      </c>
      <c r="AZ62"/>
    </row>
    <row r="63" spans="1:52" ht="33" customHeight="1" x14ac:dyDescent="0.25">
      <c r="A63" s="11"/>
      <c r="B63" s="95" t="s">
        <v>2</v>
      </c>
      <c r="C63" s="93" t="s">
        <v>22</v>
      </c>
      <c r="D63" s="89"/>
      <c r="E63" s="96"/>
      <c r="F63" s="188"/>
      <c r="G63" s="92"/>
      <c r="H63" s="92"/>
    </row>
    <row r="64" spans="1:52" s="64" customFormat="1" ht="30" customHeight="1" x14ac:dyDescent="0.25">
      <c r="A64" s="117" t="s">
        <v>416</v>
      </c>
      <c r="B64" s="107" t="s">
        <v>141</v>
      </c>
      <c r="C64" s="108" t="s">
        <v>417</v>
      </c>
      <c r="D64" s="115" t="s">
        <v>131</v>
      </c>
      <c r="E64" s="110"/>
      <c r="F64" s="139"/>
      <c r="G64" s="112"/>
      <c r="H64" s="131"/>
      <c r="AZ64"/>
    </row>
    <row r="65" spans="1:52" s="64" customFormat="1" ht="30" customHeight="1" x14ac:dyDescent="0.25">
      <c r="A65" s="117" t="s">
        <v>418</v>
      </c>
      <c r="B65" s="114" t="s">
        <v>34</v>
      </c>
      <c r="C65" s="108" t="s">
        <v>168</v>
      </c>
      <c r="D65" s="115"/>
      <c r="E65" s="110" t="s">
        <v>40</v>
      </c>
      <c r="F65" s="130">
        <v>4</v>
      </c>
      <c r="G65" s="132"/>
      <c r="H65" s="113">
        <f>ROUND(G65*F65,2)</f>
        <v>0</v>
      </c>
      <c r="AZ65"/>
    </row>
    <row r="66" spans="1:52" s="64" customFormat="1" ht="30" customHeight="1" x14ac:dyDescent="0.25">
      <c r="A66" s="117" t="s">
        <v>169</v>
      </c>
      <c r="B66" s="107" t="s">
        <v>144</v>
      </c>
      <c r="C66" s="108" t="s">
        <v>170</v>
      </c>
      <c r="D66" s="115" t="s">
        <v>131</v>
      </c>
      <c r="E66" s="110" t="s">
        <v>50</v>
      </c>
      <c r="F66" s="139">
        <v>6</v>
      </c>
      <c r="G66" s="116"/>
      <c r="H66" s="113">
        <f>ROUND(G66*F66,2)</f>
        <v>0</v>
      </c>
      <c r="AZ66"/>
    </row>
    <row r="67" spans="1:52" s="119" customFormat="1" ht="30" customHeight="1" x14ac:dyDescent="0.25">
      <c r="A67" s="117" t="s">
        <v>419</v>
      </c>
      <c r="B67" s="107" t="s">
        <v>146</v>
      </c>
      <c r="C67" s="133" t="s">
        <v>421</v>
      </c>
      <c r="D67" s="115" t="s">
        <v>131</v>
      </c>
      <c r="E67" s="110"/>
      <c r="F67" s="139"/>
      <c r="G67" s="112"/>
      <c r="H67" s="131"/>
      <c r="AZ67"/>
    </row>
    <row r="68" spans="1:52" s="119" customFormat="1" ht="30" customHeight="1" x14ac:dyDescent="0.25">
      <c r="A68" s="117" t="s">
        <v>422</v>
      </c>
      <c r="B68" s="114" t="s">
        <v>34</v>
      </c>
      <c r="C68" s="133" t="s">
        <v>423</v>
      </c>
      <c r="D68" s="115"/>
      <c r="E68" s="110" t="s">
        <v>40</v>
      </c>
      <c r="F68" s="130">
        <v>2</v>
      </c>
      <c r="G68" s="116"/>
      <c r="H68" s="113">
        <f>ROUND(G68*F68,2)</f>
        <v>0</v>
      </c>
      <c r="AZ68"/>
    </row>
    <row r="69" spans="1:52" s="119" customFormat="1" ht="33" customHeight="1" x14ac:dyDescent="0.25">
      <c r="A69" s="117" t="s">
        <v>424</v>
      </c>
      <c r="B69" s="107" t="s">
        <v>149</v>
      </c>
      <c r="C69" s="133" t="s">
        <v>426</v>
      </c>
      <c r="D69" s="115" t="s">
        <v>131</v>
      </c>
      <c r="E69" s="110"/>
      <c r="F69" s="139"/>
      <c r="G69" s="112"/>
      <c r="H69" s="131"/>
      <c r="AZ69"/>
    </row>
    <row r="70" spans="1:52" s="119" customFormat="1" ht="30" customHeight="1" x14ac:dyDescent="0.25">
      <c r="A70" s="134" t="s">
        <v>427</v>
      </c>
      <c r="B70" s="114" t="s">
        <v>34</v>
      </c>
      <c r="C70" s="133" t="s">
        <v>171</v>
      </c>
      <c r="D70" s="115"/>
      <c r="E70" s="110" t="s">
        <v>40</v>
      </c>
      <c r="F70" s="130">
        <v>2</v>
      </c>
      <c r="G70" s="116"/>
      <c r="H70" s="113">
        <f t="shared" ref="H70" si="9">ROUND(G70*F70,2)</f>
        <v>0</v>
      </c>
      <c r="AZ70"/>
    </row>
    <row r="71" spans="1:52" ht="33" customHeight="1" x14ac:dyDescent="0.25">
      <c r="A71" s="11"/>
      <c r="B71" s="97" t="s">
        <v>2</v>
      </c>
      <c r="C71" s="93" t="s">
        <v>23</v>
      </c>
      <c r="D71" s="89"/>
      <c r="E71" s="96"/>
      <c r="F71" s="188"/>
      <c r="G71" s="92"/>
      <c r="H71" s="92"/>
    </row>
    <row r="72" spans="1:52" s="64" customFormat="1" ht="33" customHeight="1" x14ac:dyDescent="0.25">
      <c r="A72" s="117" t="s">
        <v>58</v>
      </c>
      <c r="B72" s="107" t="s">
        <v>152</v>
      </c>
      <c r="C72" s="135" t="s">
        <v>258</v>
      </c>
      <c r="D72" s="136" t="s">
        <v>259</v>
      </c>
      <c r="E72" s="110" t="s">
        <v>40</v>
      </c>
      <c r="F72" s="130">
        <v>2</v>
      </c>
      <c r="G72" s="116"/>
      <c r="H72" s="113">
        <f>ROUND(G72*F72,2)</f>
        <v>0</v>
      </c>
      <c r="AZ72"/>
    </row>
    <row r="73" spans="1:52" s="64" customFormat="1" ht="30" customHeight="1" x14ac:dyDescent="0.25">
      <c r="A73" s="117" t="s">
        <v>59</v>
      </c>
      <c r="B73" s="107" t="s">
        <v>153</v>
      </c>
      <c r="C73" s="135" t="s">
        <v>260</v>
      </c>
      <c r="D73" s="136" t="s">
        <v>259</v>
      </c>
      <c r="E73" s="110"/>
      <c r="F73" s="139"/>
      <c r="G73" s="112"/>
      <c r="H73" s="131"/>
      <c r="AZ73"/>
    </row>
    <row r="74" spans="1:52" s="64" customFormat="1" ht="30" customHeight="1" x14ac:dyDescent="0.25">
      <c r="A74" s="117" t="s">
        <v>60</v>
      </c>
      <c r="B74" s="114" t="s">
        <v>34</v>
      </c>
      <c r="C74" s="108" t="s">
        <v>156</v>
      </c>
      <c r="D74" s="115"/>
      <c r="E74" s="110" t="s">
        <v>40</v>
      </c>
      <c r="F74" s="130">
        <v>2</v>
      </c>
      <c r="G74" s="116"/>
      <c r="H74" s="113">
        <f t="shared" ref="H74:H76" si="10">ROUND(G74*F74,2)</f>
        <v>0</v>
      </c>
      <c r="AZ74"/>
    </row>
    <row r="75" spans="1:52" s="64" customFormat="1" ht="30" customHeight="1" x14ac:dyDescent="0.25">
      <c r="A75" s="117" t="s">
        <v>74</v>
      </c>
      <c r="B75" s="107" t="s">
        <v>155</v>
      </c>
      <c r="C75" s="108" t="s">
        <v>84</v>
      </c>
      <c r="D75" s="136" t="s">
        <v>259</v>
      </c>
      <c r="E75" s="110" t="s">
        <v>40</v>
      </c>
      <c r="F75" s="130">
        <v>2</v>
      </c>
      <c r="G75" s="116"/>
      <c r="H75" s="113">
        <f t="shared" si="10"/>
        <v>0</v>
      </c>
      <c r="AZ75"/>
    </row>
    <row r="76" spans="1:52" s="64" customFormat="1" ht="30" customHeight="1" x14ac:dyDescent="0.25">
      <c r="A76" s="117" t="s">
        <v>75</v>
      </c>
      <c r="B76" s="107" t="s">
        <v>157</v>
      </c>
      <c r="C76" s="108" t="s">
        <v>85</v>
      </c>
      <c r="D76" s="136" t="s">
        <v>259</v>
      </c>
      <c r="E76" s="110" t="s">
        <v>40</v>
      </c>
      <c r="F76" s="130">
        <v>1</v>
      </c>
      <c r="G76" s="116"/>
      <c r="H76" s="113">
        <f t="shared" si="10"/>
        <v>0</v>
      </c>
      <c r="AZ76"/>
    </row>
    <row r="77" spans="1:52" ht="33" customHeight="1" x14ac:dyDescent="0.25">
      <c r="A77" s="11"/>
      <c r="B77" s="87" t="s">
        <v>2</v>
      </c>
      <c r="C77" s="93" t="s">
        <v>24</v>
      </c>
      <c r="D77" s="89"/>
      <c r="E77" s="94"/>
      <c r="F77" s="188"/>
      <c r="G77" s="92"/>
      <c r="H77" s="92"/>
    </row>
    <row r="78" spans="1:52" s="64" customFormat="1" ht="30" customHeight="1" x14ac:dyDescent="0.25">
      <c r="A78" s="118" t="s">
        <v>63</v>
      </c>
      <c r="B78" s="107" t="s">
        <v>158</v>
      </c>
      <c r="C78" s="108" t="s">
        <v>64</v>
      </c>
      <c r="D78" s="115" t="s">
        <v>358</v>
      </c>
      <c r="E78" s="110"/>
      <c r="F78" s="187"/>
      <c r="G78" s="112"/>
      <c r="H78" s="113"/>
      <c r="AZ78"/>
    </row>
    <row r="79" spans="1:52" s="64" customFormat="1" ht="30" customHeight="1" x14ac:dyDescent="0.25">
      <c r="A79" s="118" t="s">
        <v>159</v>
      </c>
      <c r="B79" s="114" t="s">
        <v>34</v>
      </c>
      <c r="C79" s="108" t="s">
        <v>160</v>
      </c>
      <c r="D79" s="115"/>
      <c r="E79" s="110" t="s">
        <v>33</v>
      </c>
      <c r="F79" s="187">
        <v>280</v>
      </c>
      <c r="G79" s="116"/>
      <c r="H79" s="113">
        <f>ROUND(G79*F79,2)</f>
        <v>0</v>
      </c>
      <c r="AZ79"/>
    </row>
    <row r="80" spans="1:52" s="64" customFormat="1" ht="30" customHeight="1" x14ac:dyDescent="0.25">
      <c r="A80" s="118" t="s">
        <v>65</v>
      </c>
      <c r="B80" s="114" t="s">
        <v>41</v>
      </c>
      <c r="C80" s="108" t="s">
        <v>161</v>
      </c>
      <c r="D80" s="115"/>
      <c r="E80" s="110" t="s">
        <v>33</v>
      </c>
      <c r="F80" s="187">
        <v>1000</v>
      </c>
      <c r="G80" s="116"/>
      <c r="H80" s="113">
        <f>ROUND(G80*F80,2)</f>
        <v>0</v>
      </c>
      <c r="AZ80"/>
    </row>
    <row r="81" spans="1:52" ht="33" customHeight="1" thickBot="1" x14ac:dyDescent="0.3">
      <c r="A81" s="12"/>
      <c r="B81" s="25" t="str">
        <f>B7</f>
        <v>A</v>
      </c>
      <c r="C81" s="317" t="str">
        <f>C7</f>
        <v>GREENLEA COVE - GILMORE AVENUE TO GILMORE AVENUE
(MAJOR REHABILITATION)</v>
      </c>
      <c r="D81" s="318"/>
      <c r="E81" s="318"/>
      <c r="F81" s="319"/>
      <c r="G81" s="12" t="s">
        <v>17</v>
      </c>
      <c r="H81" s="12">
        <f>SUM(H7:H80)</f>
        <v>0</v>
      </c>
    </row>
    <row r="82" spans="1:52" s="29" customFormat="1" ht="33" customHeight="1" thickTop="1" x14ac:dyDescent="0.25">
      <c r="A82" s="27"/>
      <c r="B82" s="26" t="s">
        <v>13</v>
      </c>
      <c r="C82" s="320" t="s">
        <v>434</v>
      </c>
      <c r="D82" s="321"/>
      <c r="E82" s="321"/>
      <c r="F82" s="322"/>
      <c r="G82" s="27"/>
      <c r="H82" s="28"/>
    </row>
    <row r="83" spans="1:52" ht="33" customHeight="1" x14ac:dyDescent="0.25">
      <c r="A83" s="11"/>
      <c r="B83" s="87"/>
      <c r="C83" s="88" t="s">
        <v>19</v>
      </c>
      <c r="D83" s="89"/>
      <c r="E83" s="90" t="s">
        <v>2</v>
      </c>
      <c r="F83" s="90" t="s">
        <v>2</v>
      </c>
      <c r="G83" s="92" t="s">
        <v>2</v>
      </c>
      <c r="H83" s="92"/>
    </row>
    <row r="84" spans="1:52" s="64" customFormat="1" ht="30" customHeight="1" x14ac:dyDescent="0.35">
      <c r="A84" s="117" t="s">
        <v>87</v>
      </c>
      <c r="B84" s="107" t="s">
        <v>209</v>
      </c>
      <c r="C84" s="108" t="s">
        <v>88</v>
      </c>
      <c r="D84" s="109" t="s">
        <v>351</v>
      </c>
      <c r="E84" s="110" t="s">
        <v>31</v>
      </c>
      <c r="F84" s="187">
        <v>1850</v>
      </c>
      <c r="G84" s="116"/>
      <c r="H84" s="113">
        <f t="shared" ref="H84:H86" si="11">ROUND(G84*F84,2)</f>
        <v>0</v>
      </c>
      <c r="AZ84" s="195" t="s">
        <v>499</v>
      </c>
    </row>
    <row r="85" spans="1:52" s="64" customFormat="1" ht="30" customHeight="1" thickBot="1" x14ac:dyDescent="0.3">
      <c r="A85" s="106" t="s">
        <v>89</v>
      </c>
      <c r="B85" s="107" t="s">
        <v>208</v>
      </c>
      <c r="C85" s="108" t="s">
        <v>90</v>
      </c>
      <c r="D85" s="109" t="s">
        <v>485</v>
      </c>
      <c r="E85" s="110" t="s">
        <v>33</v>
      </c>
      <c r="F85" s="187">
        <v>3500</v>
      </c>
      <c r="G85" s="116"/>
      <c r="H85" s="113">
        <f t="shared" si="11"/>
        <v>0</v>
      </c>
      <c r="AZ85" s="196" t="s">
        <v>500</v>
      </c>
    </row>
    <row r="86" spans="1:52" s="64" customFormat="1" ht="33" customHeight="1" x14ac:dyDescent="0.25">
      <c r="A86" s="117" t="s">
        <v>501</v>
      </c>
      <c r="B86" s="107" t="s">
        <v>207</v>
      </c>
      <c r="C86" s="108" t="s">
        <v>502</v>
      </c>
      <c r="D86" s="109" t="s">
        <v>485</v>
      </c>
      <c r="E86" s="110" t="s">
        <v>31</v>
      </c>
      <c r="F86" s="187">
        <v>25</v>
      </c>
      <c r="G86" s="116"/>
      <c r="H86" s="113">
        <f t="shared" si="11"/>
        <v>0</v>
      </c>
      <c r="AZ86" s="64" t="s">
        <v>503</v>
      </c>
    </row>
    <row r="87" spans="1:52" s="64" customFormat="1" ht="33" customHeight="1" x14ac:dyDescent="0.25">
      <c r="A87" s="106" t="s">
        <v>91</v>
      </c>
      <c r="B87" s="107" t="s">
        <v>261</v>
      </c>
      <c r="C87" s="108" t="s">
        <v>580</v>
      </c>
      <c r="D87" s="109" t="s">
        <v>573</v>
      </c>
      <c r="E87" s="110"/>
      <c r="F87" s="111"/>
      <c r="G87" s="112"/>
      <c r="H87" s="113"/>
    </row>
    <row r="88" spans="1:52" s="64" customFormat="1" ht="30" customHeight="1" x14ac:dyDescent="0.25">
      <c r="A88" s="106" t="s">
        <v>570</v>
      </c>
      <c r="B88" s="114" t="s">
        <v>34</v>
      </c>
      <c r="C88" s="108" t="s">
        <v>571</v>
      </c>
      <c r="D88" s="115" t="s">
        <v>2</v>
      </c>
      <c r="E88" s="110" t="s">
        <v>35</v>
      </c>
      <c r="F88" s="187">
        <v>3050</v>
      </c>
      <c r="G88" s="116"/>
      <c r="H88" s="113">
        <f t="shared" ref="H88" si="12">ROUND(G88*F88,2)</f>
        <v>0</v>
      </c>
    </row>
    <row r="89" spans="1:52" s="64" customFormat="1" ht="33" customHeight="1" x14ac:dyDescent="0.25">
      <c r="A89" s="106" t="s">
        <v>36</v>
      </c>
      <c r="B89" s="107" t="s">
        <v>262</v>
      </c>
      <c r="C89" s="108" t="s">
        <v>37</v>
      </c>
      <c r="D89" s="109" t="s">
        <v>351</v>
      </c>
      <c r="E89" s="110"/>
      <c r="F89" s="111"/>
      <c r="G89" s="112"/>
      <c r="H89" s="113"/>
    </row>
    <row r="90" spans="1:52" s="64" customFormat="1" ht="33" customHeight="1" x14ac:dyDescent="0.25">
      <c r="A90" s="106" t="s">
        <v>359</v>
      </c>
      <c r="B90" s="114" t="s">
        <v>34</v>
      </c>
      <c r="C90" s="108" t="s">
        <v>360</v>
      </c>
      <c r="D90" s="115" t="s">
        <v>2</v>
      </c>
      <c r="E90" s="110" t="s">
        <v>31</v>
      </c>
      <c r="F90" s="187">
        <v>430</v>
      </c>
      <c r="G90" s="116"/>
      <c r="H90" s="113">
        <f t="shared" ref="H90:H94" si="13">ROUND(G90*F90,2)</f>
        <v>0</v>
      </c>
    </row>
    <row r="91" spans="1:52" s="64" customFormat="1" ht="30" customHeight="1" x14ac:dyDescent="0.25">
      <c r="A91" s="117" t="s">
        <v>38</v>
      </c>
      <c r="B91" s="107" t="s">
        <v>263</v>
      </c>
      <c r="C91" s="108" t="s">
        <v>39</v>
      </c>
      <c r="D91" s="109" t="s">
        <v>351</v>
      </c>
      <c r="E91" s="110" t="s">
        <v>33</v>
      </c>
      <c r="F91" s="187">
        <v>1900</v>
      </c>
      <c r="G91" s="116"/>
      <c r="H91" s="113">
        <f t="shared" si="13"/>
        <v>0</v>
      </c>
    </row>
    <row r="92" spans="1:52" s="64" customFormat="1" ht="30" customHeight="1" x14ac:dyDescent="0.25">
      <c r="A92" s="117" t="s">
        <v>483</v>
      </c>
      <c r="B92" s="107" t="s">
        <v>264</v>
      </c>
      <c r="C92" s="108" t="s">
        <v>484</v>
      </c>
      <c r="D92" s="109" t="s">
        <v>485</v>
      </c>
      <c r="E92" s="110" t="s">
        <v>31</v>
      </c>
      <c r="F92" s="187">
        <v>40</v>
      </c>
      <c r="G92" s="116"/>
      <c r="H92" s="113">
        <f t="shared" si="13"/>
        <v>0</v>
      </c>
      <c r="AZ92"/>
    </row>
    <row r="93" spans="1:52" s="64" customFormat="1" ht="30" customHeight="1" x14ac:dyDescent="0.25">
      <c r="A93" s="106" t="s">
        <v>95</v>
      </c>
      <c r="B93" s="107" t="s">
        <v>265</v>
      </c>
      <c r="C93" s="108" t="s">
        <v>361</v>
      </c>
      <c r="D93" s="109" t="s">
        <v>362</v>
      </c>
      <c r="E93" s="110"/>
      <c r="F93" s="111"/>
      <c r="G93" s="125"/>
      <c r="H93" s="113">
        <f t="shared" si="13"/>
        <v>0</v>
      </c>
    </row>
    <row r="94" spans="1:52" s="64" customFormat="1" ht="30" customHeight="1" x14ac:dyDescent="0.25">
      <c r="A94" s="106" t="s">
        <v>363</v>
      </c>
      <c r="B94" s="114" t="s">
        <v>34</v>
      </c>
      <c r="C94" s="108" t="s">
        <v>364</v>
      </c>
      <c r="D94" s="115" t="s">
        <v>2</v>
      </c>
      <c r="E94" s="110" t="s">
        <v>33</v>
      </c>
      <c r="F94" s="187">
        <v>3500</v>
      </c>
      <c r="G94" s="116"/>
      <c r="H94" s="113">
        <f t="shared" si="13"/>
        <v>0</v>
      </c>
    </row>
    <row r="95" spans="1:52" s="64" customFormat="1" ht="30" customHeight="1" x14ac:dyDescent="0.25">
      <c r="A95" s="106" t="s">
        <v>367</v>
      </c>
      <c r="B95" s="107" t="s">
        <v>269</v>
      </c>
      <c r="C95" s="108" t="s">
        <v>98</v>
      </c>
      <c r="D95" s="115" t="s">
        <v>370</v>
      </c>
      <c r="E95" s="110"/>
      <c r="F95" s="111"/>
      <c r="G95" s="112"/>
      <c r="H95" s="113"/>
    </row>
    <row r="96" spans="1:52" s="64" customFormat="1" ht="30" customHeight="1" x14ac:dyDescent="0.25">
      <c r="A96" s="106" t="s">
        <v>368</v>
      </c>
      <c r="B96" s="114" t="s">
        <v>34</v>
      </c>
      <c r="C96" s="108" t="s">
        <v>369</v>
      </c>
      <c r="D96" s="115" t="s">
        <v>2</v>
      </c>
      <c r="E96" s="110" t="s">
        <v>33</v>
      </c>
      <c r="F96" s="187">
        <v>3500</v>
      </c>
      <c r="G96" s="116"/>
      <c r="H96" s="113">
        <f>ROUND(G96*F96,2)</f>
        <v>0</v>
      </c>
    </row>
    <row r="97" spans="1:52" s="64" customFormat="1" ht="30" customHeight="1" x14ac:dyDescent="0.25">
      <c r="A97" s="117" t="s">
        <v>444</v>
      </c>
      <c r="B97" s="107" t="s">
        <v>271</v>
      </c>
      <c r="C97" s="108" t="s">
        <v>445</v>
      </c>
      <c r="D97" s="115" t="s">
        <v>446</v>
      </c>
      <c r="E97" s="110"/>
      <c r="F97" s="111"/>
      <c r="G97" s="112"/>
      <c r="H97" s="113"/>
    </row>
    <row r="98" spans="1:52" s="64" customFormat="1" ht="30" customHeight="1" x14ac:dyDescent="0.25">
      <c r="A98" s="117" t="s">
        <v>447</v>
      </c>
      <c r="B98" s="114" t="s">
        <v>34</v>
      </c>
      <c r="C98" s="108" t="s">
        <v>448</v>
      </c>
      <c r="D98" s="115" t="s">
        <v>2</v>
      </c>
      <c r="E98" s="110" t="s">
        <v>35</v>
      </c>
      <c r="F98" s="187">
        <v>15</v>
      </c>
      <c r="G98" s="116"/>
      <c r="H98" s="113">
        <f>ROUND(G98*F98,2)</f>
        <v>0</v>
      </c>
    </row>
    <row r="99" spans="1:52" ht="33" customHeight="1" x14ac:dyDescent="0.25">
      <c r="A99" s="11"/>
      <c r="B99" s="87" t="s">
        <v>2</v>
      </c>
      <c r="C99" s="93" t="s">
        <v>343</v>
      </c>
      <c r="D99" s="89"/>
      <c r="E99" s="94"/>
      <c r="F99" s="89"/>
      <c r="G99" s="92"/>
      <c r="H99" s="92"/>
    </row>
    <row r="100" spans="1:52" s="64" customFormat="1" ht="30" customHeight="1" x14ac:dyDescent="0.25">
      <c r="A100" s="118" t="s">
        <v>67</v>
      </c>
      <c r="B100" s="107" t="s">
        <v>272</v>
      </c>
      <c r="C100" s="108" t="s">
        <v>68</v>
      </c>
      <c r="D100" s="109" t="s">
        <v>351</v>
      </c>
      <c r="E100" s="110"/>
      <c r="F100" s="111"/>
      <c r="G100" s="112"/>
      <c r="H100" s="113"/>
    </row>
    <row r="101" spans="1:52" s="64" customFormat="1" ht="30" customHeight="1" x14ac:dyDescent="0.25">
      <c r="A101" s="118" t="s">
        <v>69</v>
      </c>
      <c r="B101" s="114" t="s">
        <v>34</v>
      </c>
      <c r="C101" s="108" t="s">
        <v>70</v>
      </c>
      <c r="D101" s="115" t="s">
        <v>2</v>
      </c>
      <c r="E101" s="110" t="s">
        <v>33</v>
      </c>
      <c r="F101" s="187">
        <v>3165</v>
      </c>
      <c r="G101" s="116"/>
      <c r="H101" s="113">
        <f>ROUND(G101*F101,2)</f>
        <v>0</v>
      </c>
    </row>
    <row r="102" spans="1:52" s="64" customFormat="1" ht="30" customHeight="1" x14ac:dyDescent="0.25">
      <c r="A102" s="118" t="s">
        <v>46</v>
      </c>
      <c r="B102" s="107" t="s">
        <v>273</v>
      </c>
      <c r="C102" s="108" t="s">
        <v>47</v>
      </c>
      <c r="D102" s="115" t="s">
        <v>177</v>
      </c>
      <c r="E102" s="110"/>
      <c r="F102" s="111"/>
      <c r="G102" s="112"/>
      <c r="H102" s="113"/>
      <c r="AZ102"/>
    </row>
    <row r="103" spans="1:52" s="64" customFormat="1" ht="30" customHeight="1" x14ac:dyDescent="0.25">
      <c r="A103" s="121" t="s">
        <v>178</v>
      </c>
      <c r="B103" s="122" t="s">
        <v>34</v>
      </c>
      <c r="C103" s="123" t="s">
        <v>179</v>
      </c>
      <c r="D103" s="122" t="s">
        <v>2</v>
      </c>
      <c r="E103" s="122" t="s">
        <v>40</v>
      </c>
      <c r="F103" s="111">
        <v>45</v>
      </c>
      <c r="G103" s="116"/>
      <c r="H103" s="113">
        <f>ROUND(G103*F103,2)</f>
        <v>0</v>
      </c>
    </row>
    <row r="104" spans="1:52" s="64" customFormat="1" ht="30" customHeight="1" x14ac:dyDescent="0.25">
      <c r="A104" s="118" t="s">
        <v>48</v>
      </c>
      <c r="B104" s="114" t="s">
        <v>41</v>
      </c>
      <c r="C104" s="108" t="s">
        <v>49</v>
      </c>
      <c r="D104" s="115" t="s">
        <v>2</v>
      </c>
      <c r="E104" s="110" t="s">
        <v>40</v>
      </c>
      <c r="F104" s="111">
        <v>105</v>
      </c>
      <c r="G104" s="116"/>
      <c r="H104" s="113">
        <f>ROUND(G104*F104,2)</f>
        <v>0</v>
      </c>
    </row>
    <row r="105" spans="1:52" s="64" customFormat="1" ht="30" customHeight="1" x14ac:dyDescent="0.25">
      <c r="A105" s="118" t="s">
        <v>162</v>
      </c>
      <c r="B105" s="107" t="s">
        <v>274</v>
      </c>
      <c r="C105" s="108" t="s">
        <v>163</v>
      </c>
      <c r="D105" s="115" t="s">
        <v>103</v>
      </c>
      <c r="E105" s="110"/>
      <c r="F105" s="111"/>
      <c r="G105" s="112"/>
      <c r="H105" s="113"/>
    </row>
    <row r="106" spans="1:52" s="64" customFormat="1" ht="30" customHeight="1" x14ac:dyDescent="0.25">
      <c r="A106" s="118" t="s">
        <v>164</v>
      </c>
      <c r="B106" s="114" t="s">
        <v>34</v>
      </c>
      <c r="C106" s="108" t="s">
        <v>104</v>
      </c>
      <c r="D106" s="115" t="s">
        <v>2</v>
      </c>
      <c r="E106" s="110" t="s">
        <v>33</v>
      </c>
      <c r="F106" s="187">
        <v>10</v>
      </c>
      <c r="G106" s="116"/>
      <c r="H106" s="113">
        <f t="shared" ref="H106:H107" si="14">ROUND(G106*F106,2)</f>
        <v>0</v>
      </c>
    </row>
    <row r="107" spans="1:52" s="64" customFormat="1" ht="30" customHeight="1" x14ac:dyDescent="0.25">
      <c r="A107" s="118" t="s">
        <v>504</v>
      </c>
      <c r="B107" s="114" t="s">
        <v>41</v>
      </c>
      <c r="C107" s="108" t="s">
        <v>505</v>
      </c>
      <c r="D107" s="115" t="s">
        <v>2</v>
      </c>
      <c r="E107" s="110" t="s">
        <v>33</v>
      </c>
      <c r="F107" s="187">
        <v>10</v>
      </c>
      <c r="G107" s="116"/>
      <c r="H107" s="113">
        <f t="shared" si="14"/>
        <v>0</v>
      </c>
    </row>
    <row r="108" spans="1:52" s="64" customFormat="1" ht="30" customHeight="1" x14ac:dyDescent="0.25">
      <c r="A108" s="118" t="s">
        <v>488</v>
      </c>
      <c r="B108" s="107" t="s">
        <v>275</v>
      </c>
      <c r="C108" s="108" t="s">
        <v>489</v>
      </c>
      <c r="D108" s="115" t="s">
        <v>399</v>
      </c>
      <c r="E108" s="110"/>
      <c r="F108" s="111"/>
      <c r="G108" s="112"/>
      <c r="H108" s="113"/>
    </row>
    <row r="109" spans="1:52" s="64" customFormat="1" ht="30" customHeight="1" x14ac:dyDescent="0.25">
      <c r="A109" s="118" t="s">
        <v>490</v>
      </c>
      <c r="B109" s="256" t="s">
        <v>34</v>
      </c>
      <c r="C109" s="235" t="s">
        <v>491</v>
      </c>
      <c r="D109" s="236" t="s">
        <v>227</v>
      </c>
      <c r="E109" s="237" t="s">
        <v>33</v>
      </c>
      <c r="F109" s="238">
        <v>10</v>
      </c>
      <c r="G109" s="239"/>
      <c r="H109" s="240">
        <f t="shared" ref="H109" si="15">ROUND(G109*F109,2)</f>
        <v>0</v>
      </c>
      <c r="AZ109"/>
    </row>
    <row r="110" spans="1:52" s="64" customFormat="1" ht="30" customHeight="1" x14ac:dyDescent="0.25">
      <c r="A110" s="118" t="s">
        <v>224</v>
      </c>
      <c r="B110" s="241" t="s">
        <v>276</v>
      </c>
      <c r="C110" s="242" t="s">
        <v>225</v>
      </c>
      <c r="D110" s="243" t="s">
        <v>399</v>
      </c>
      <c r="E110" s="244"/>
      <c r="F110" s="257"/>
      <c r="G110" s="246"/>
      <c r="H110" s="247"/>
      <c r="AZ110"/>
    </row>
    <row r="111" spans="1:52" s="64" customFormat="1" ht="30" customHeight="1" x14ac:dyDescent="0.25">
      <c r="A111" s="118" t="s">
        <v>226</v>
      </c>
      <c r="B111" s="114" t="s">
        <v>34</v>
      </c>
      <c r="C111" s="108" t="s">
        <v>354</v>
      </c>
      <c r="D111" s="115" t="s">
        <v>227</v>
      </c>
      <c r="E111" s="110"/>
      <c r="F111" s="111"/>
      <c r="G111" s="112"/>
      <c r="H111" s="113"/>
      <c r="AZ111"/>
    </row>
    <row r="112" spans="1:52" s="64" customFormat="1" ht="30" customHeight="1" x14ac:dyDescent="0.25">
      <c r="A112" s="118" t="s">
        <v>228</v>
      </c>
      <c r="B112" s="124" t="s">
        <v>105</v>
      </c>
      <c r="C112" s="108" t="s">
        <v>229</v>
      </c>
      <c r="D112" s="115"/>
      <c r="E112" s="110" t="s">
        <v>33</v>
      </c>
      <c r="F112" s="187">
        <v>30</v>
      </c>
      <c r="G112" s="116"/>
      <c r="H112" s="113">
        <f>ROUND(G112*F112,2)</f>
        <v>0</v>
      </c>
      <c r="AZ112"/>
    </row>
    <row r="113" spans="1:52" s="64" customFormat="1" ht="30" customHeight="1" x14ac:dyDescent="0.25">
      <c r="A113" s="118" t="s">
        <v>230</v>
      </c>
      <c r="B113" s="124" t="s">
        <v>106</v>
      </c>
      <c r="C113" s="108" t="s">
        <v>231</v>
      </c>
      <c r="D113" s="115"/>
      <c r="E113" s="110" t="s">
        <v>33</v>
      </c>
      <c r="F113" s="187">
        <v>65</v>
      </c>
      <c r="G113" s="116"/>
      <c r="H113" s="113">
        <f>ROUND(G113*F113,2)</f>
        <v>0</v>
      </c>
      <c r="AZ113"/>
    </row>
    <row r="114" spans="1:52" s="64" customFormat="1" ht="30" customHeight="1" x14ac:dyDescent="0.25">
      <c r="A114" s="118" t="s">
        <v>266</v>
      </c>
      <c r="B114" s="124" t="s">
        <v>107</v>
      </c>
      <c r="C114" s="108" t="s">
        <v>267</v>
      </c>
      <c r="D114" s="115" t="s">
        <v>2</v>
      </c>
      <c r="E114" s="110" t="s">
        <v>33</v>
      </c>
      <c r="F114" s="187">
        <v>725</v>
      </c>
      <c r="G114" s="116"/>
      <c r="H114" s="113">
        <f>ROUND(G114*F114,2)</f>
        <v>0</v>
      </c>
      <c r="AZ114"/>
    </row>
    <row r="115" spans="1:52" s="64" customFormat="1" ht="33" customHeight="1" x14ac:dyDescent="0.25">
      <c r="A115" s="118" t="s">
        <v>451</v>
      </c>
      <c r="B115" s="114" t="s">
        <v>41</v>
      </c>
      <c r="C115" s="108" t="s">
        <v>506</v>
      </c>
      <c r="D115" s="115" t="s">
        <v>453</v>
      </c>
      <c r="E115" s="110" t="s">
        <v>33</v>
      </c>
      <c r="F115" s="187">
        <v>35</v>
      </c>
      <c r="G115" s="116"/>
      <c r="H115" s="113">
        <f t="shared" ref="H115" si="16">ROUND(G115*F115,2)</f>
        <v>0</v>
      </c>
      <c r="AZ115"/>
    </row>
    <row r="116" spans="1:52" s="64" customFormat="1" ht="30" customHeight="1" x14ac:dyDescent="0.25">
      <c r="A116" s="118" t="s">
        <v>232</v>
      </c>
      <c r="B116" s="107" t="s">
        <v>277</v>
      </c>
      <c r="C116" s="108" t="s">
        <v>233</v>
      </c>
      <c r="D116" s="115" t="s">
        <v>234</v>
      </c>
      <c r="E116" s="110"/>
      <c r="F116" s="111"/>
      <c r="G116" s="112"/>
      <c r="H116" s="113"/>
      <c r="AZ116"/>
    </row>
    <row r="117" spans="1:52" s="64" customFormat="1" ht="30" customHeight="1" x14ac:dyDescent="0.25">
      <c r="A117" s="118" t="s">
        <v>400</v>
      </c>
      <c r="B117" s="114" t="s">
        <v>34</v>
      </c>
      <c r="C117" s="108" t="s">
        <v>401</v>
      </c>
      <c r="D117" s="115" t="s">
        <v>2</v>
      </c>
      <c r="E117" s="110" t="s">
        <v>50</v>
      </c>
      <c r="F117" s="187">
        <v>5</v>
      </c>
      <c r="G117" s="116"/>
      <c r="H117" s="113">
        <f t="shared" ref="H117" si="17">ROUND(G117*F117,2)</f>
        <v>0</v>
      </c>
      <c r="AZ117"/>
    </row>
    <row r="118" spans="1:52" s="64" customFormat="1" ht="30" customHeight="1" x14ac:dyDescent="0.25">
      <c r="A118" s="118" t="s">
        <v>238</v>
      </c>
      <c r="B118" s="107" t="s">
        <v>278</v>
      </c>
      <c r="C118" s="108" t="s">
        <v>239</v>
      </c>
      <c r="D118" s="115" t="s">
        <v>234</v>
      </c>
      <c r="E118" s="110"/>
      <c r="F118" s="111"/>
      <c r="G118" s="112"/>
      <c r="H118" s="113"/>
      <c r="AZ118"/>
    </row>
    <row r="119" spans="1:52" s="64" customFormat="1" ht="33" customHeight="1" x14ac:dyDescent="0.25">
      <c r="A119" s="118" t="s">
        <v>402</v>
      </c>
      <c r="B119" s="114" t="s">
        <v>34</v>
      </c>
      <c r="C119" s="108" t="s">
        <v>507</v>
      </c>
      <c r="D119" s="115" t="s">
        <v>110</v>
      </c>
      <c r="E119" s="110" t="s">
        <v>50</v>
      </c>
      <c r="F119" s="187">
        <v>5</v>
      </c>
      <c r="G119" s="116"/>
      <c r="H119" s="113">
        <f t="shared" ref="H119:H120" si="18">ROUND(G119*F119,2)</f>
        <v>0</v>
      </c>
      <c r="AZ119"/>
    </row>
    <row r="120" spans="1:52" s="129" customFormat="1" ht="33" customHeight="1" x14ac:dyDescent="0.25">
      <c r="A120" s="118" t="s">
        <v>492</v>
      </c>
      <c r="B120" s="114" t="s">
        <v>41</v>
      </c>
      <c r="C120" s="108" t="s">
        <v>372</v>
      </c>
      <c r="D120" s="115" t="s">
        <v>493</v>
      </c>
      <c r="E120" s="110" t="s">
        <v>50</v>
      </c>
      <c r="F120" s="187">
        <v>5</v>
      </c>
      <c r="G120" s="116"/>
      <c r="H120" s="113">
        <f t="shared" si="18"/>
        <v>0</v>
      </c>
      <c r="AZ120"/>
    </row>
    <row r="121" spans="1:52" s="64" customFormat="1" ht="30" customHeight="1" x14ac:dyDescent="0.25">
      <c r="A121" s="118" t="s">
        <v>108</v>
      </c>
      <c r="B121" s="107" t="s">
        <v>279</v>
      </c>
      <c r="C121" s="108" t="s">
        <v>52</v>
      </c>
      <c r="D121" s="115" t="s">
        <v>180</v>
      </c>
      <c r="E121" s="110"/>
      <c r="F121" s="111"/>
      <c r="G121" s="112"/>
      <c r="H121" s="113"/>
      <c r="AZ121"/>
    </row>
    <row r="122" spans="1:52" s="64" customFormat="1" ht="33" customHeight="1" x14ac:dyDescent="0.25">
      <c r="A122" s="118" t="s">
        <v>313</v>
      </c>
      <c r="B122" s="114" t="s">
        <v>34</v>
      </c>
      <c r="C122" s="108" t="s">
        <v>508</v>
      </c>
      <c r="D122" s="115" t="s">
        <v>314</v>
      </c>
      <c r="E122" s="110"/>
      <c r="F122" s="111"/>
      <c r="G122" s="125"/>
      <c r="H122" s="113"/>
      <c r="AZ122"/>
    </row>
    <row r="123" spans="1:52" s="64" customFormat="1" ht="30" customHeight="1" x14ac:dyDescent="0.25">
      <c r="A123" s="118" t="s">
        <v>406</v>
      </c>
      <c r="B123" s="126" t="s">
        <v>105</v>
      </c>
      <c r="C123" s="127" t="s">
        <v>325</v>
      </c>
      <c r="D123" s="109"/>
      <c r="E123" s="128" t="s">
        <v>50</v>
      </c>
      <c r="F123" s="189">
        <v>10</v>
      </c>
      <c r="G123" s="116"/>
      <c r="H123" s="125">
        <f>ROUND(G123*F123,2)</f>
        <v>0</v>
      </c>
      <c r="AZ123"/>
    </row>
    <row r="124" spans="1:52" s="129" customFormat="1" ht="33" customHeight="1" x14ac:dyDescent="0.25">
      <c r="A124" s="118" t="s">
        <v>181</v>
      </c>
      <c r="B124" s="114" t="s">
        <v>41</v>
      </c>
      <c r="C124" s="108" t="s">
        <v>372</v>
      </c>
      <c r="D124" s="115" t="s">
        <v>111</v>
      </c>
      <c r="E124" s="110" t="s">
        <v>50</v>
      </c>
      <c r="F124" s="187">
        <v>10</v>
      </c>
      <c r="G124" s="116"/>
      <c r="H124" s="113">
        <f t="shared" ref="H124" si="19">ROUND(G124*F124,2)</f>
        <v>0</v>
      </c>
      <c r="AZ124"/>
    </row>
    <row r="125" spans="1:52" s="64" customFormat="1" ht="33" customHeight="1" x14ac:dyDescent="0.25">
      <c r="A125" s="118" t="s">
        <v>182</v>
      </c>
      <c r="B125" s="107" t="s">
        <v>280</v>
      </c>
      <c r="C125" s="108" t="s">
        <v>183</v>
      </c>
      <c r="D125" s="115" t="s">
        <v>572</v>
      </c>
      <c r="E125" s="110"/>
      <c r="F125" s="111"/>
      <c r="G125" s="125"/>
      <c r="H125" s="113"/>
      <c r="AZ125"/>
    </row>
    <row r="126" spans="1:52" s="64" customFormat="1" ht="30" customHeight="1" x14ac:dyDescent="0.25">
      <c r="A126" s="118" t="s">
        <v>184</v>
      </c>
      <c r="B126" s="114" t="s">
        <v>34</v>
      </c>
      <c r="C126" s="108" t="s">
        <v>71</v>
      </c>
      <c r="D126" s="115"/>
      <c r="E126" s="110"/>
      <c r="F126" s="111"/>
      <c r="G126" s="125"/>
      <c r="H126" s="113"/>
      <c r="AZ126"/>
    </row>
    <row r="127" spans="1:52" s="64" customFormat="1" ht="30" customHeight="1" x14ac:dyDescent="0.25">
      <c r="A127" s="118" t="s">
        <v>185</v>
      </c>
      <c r="B127" s="124" t="s">
        <v>105</v>
      </c>
      <c r="C127" s="108" t="s">
        <v>125</v>
      </c>
      <c r="D127" s="115"/>
      <c r="E127" s="110" t="s">
        <v>35</v>
      </c>
      <c r="F127" s="187">
        <v>5</v>
      </c>
      <c r="G127" s="116"/>
      <c r="H127" s="113">
        <f t="shared" ref="H127:H128" si="20">ROUND(G127*F127,2)</f>
        <v>0</v>
      </c>
      <c r="AZ127"/>
    </row>
    <row r="128" spans="1:52" s="64" customFormat="1" ht="30" customHeight="1" x14ac:dyDescent="0.25">
      <c r="A128" s="118" t="s">
        <v>379</v>
      </c>
      <c r="B128" s="124" t="s">
        <v>106</v>
      </c>
      <c r="C128" s="108" t="s">
        <v>377</v>
      </c>
      <c r="D128" s="115"/>
      <c r="E128" s="110" t="s">
        <v>35</v>
      </c>
      <c r="F128" s="187">
        <v>5</v>
      </c>
      <c r="G128" s="116"/>
      <c r="H128" s="113">
        <f t="shared" si="20"/>
        <v>0</v>
      </c>
      <c r="AZ128"/>
    </row>
    <row r="129" spans="1:52" s="64" customFormat="1" ht="30" customHeight="1" x14ac:dyDescent="0.25">
      <c r="A129" s="118" t="s">
        <v>112</v>
      </c>
      <c r="B129" s="107" t="s">
        <v>281</v>
      </c>
      <c r="C129" s="108" t="s">
        <v>114</v>
      </c>
      <c r="D129" s="115" t="s">
        <v>248</v>
      </c>
      <c r="E129" s="110"/>
      <c r="F129" s="111"/>
      <c r="G129" s="112"/>
      <c r="H129" s="113"/>
      <c r="AZ129"/>
    </row>
    <row r="130" spans="1:52" s="64" customFormat="1" ht="30" customHeight="1" x14ac:dyDescent="0.25">
      <c r="A130" s="118" t="s">
        <v>249</v>
      </c>
      <c r="B130" s="114" t="s">
        <v>34</v>
      </c>
      <c r="C130" s="108" t="s">
        <v>250</v>
      </c>
      <c r="D130" s="115" t="s">
        <v>2</v>
      </c>
      <c r="E130" s="110" t="s">
        <v>33</v>
      </c>
      <c r="F130" s="187">
        <v>30</v>
      </c>
      <c r="G130" s="116"/>
      <c r="H130" s="113">
        <f t="shared" ref="H130:H131" si="21">ROUND(G130*F130,2)</f>
        <v>0</v>
      </c>
      <c r="AZ130"/>
    </row>
    <row r="131" spans="1:52" s="64" customFormat="1" ht="30" customHeight="1" x14ac:dyDescent="0.25">
      <c r="A131" s="118" t="s">
        <v>115</v>
      </c>
      <c r="B131" s="248" t="s">
        <v>282</v>
      </c>
      <c r="C131" s="235" t="s">
        <v>117</v>
      </c>
      <c r="D131" s="236" t="s">
        <v>186</v>
      </c>
      <c r="E131" s="237" t="s">
        <v>40</v>
      </c>
      <c r="F131" s="249">
        <v>10</v>
      </c>
      <c r="G131" s="239"/>
      <c r="H131" s="240">
        <f t="shared" si="21"/>
        <v>0</v>
      </c>
      <c r="AZ131"/>
    </row>
    <row r="132" spans="1:52" ht="33" customHeight="1" x14ac:dyDescent="0.25">
      <c r="A132" s="11"/>
      <c r="B132" s="250" t="s">
        <v>2</v>
      </c>
      <c r="C132" s="251" t="s">
        <v>20</v>
      </c>
      <c r="D132" s="252"/>
      <c r="E132" s="253"/>
      <c r="F132" s="258"/>
      <c r="G132" s="255"/>
      <c r="H132" s="255"/>
    </row>
    <row r="133" spans="1:52" s="64" customFormat="1" ht="30" customHeight="1" x14ac:dyDescent="0.25">
      <c r="A133" s="117" t="s">
        <v>77</v>
      </c>
      <c r="B133" s="107" t="s">
        <v>283</v>
      </c>
      <c r="C133" s="108" t="s">
        <v>78</v>
      </c>
      <c r="D133" s="115" t="s">
        <v>384</v>
      </c>
      <c r="E133" s="110"/>
      <c r="F133" s="130"/>
      <c r="G133" s="112"/>
      <c r="H133" s="131"/>
      <c r="AZ133"/>
    </row>
    <row r="134" spans="1:52" s="64" customFormat="1" ht="48" customHeight="1" x14ac:dyDescent="0.25">
      <c r="A134" s="117" t="s">
        <v>373</v>
      </c>
      <c r="B134" s="114" t="s">
        <v>34</v>
      </c>
      <c r="C134" s="108" t="s">
        <v>374</v>
      </c>
      <c r="D134" s="115"/>
      <c r="E134" s="110" t="s">
        <v>33</v>
      </c>
      <c r="F134" s="139">
        <v>360</v>
      </c>
      <c r="G134" s="116"/>
      <c r="H134" s="113">
        <f t="shared" ref="H134:H135" si="22">ROUND(G134*F134,2)</f>
        <v>0</v>
      </c>
      <c r="AZ134"/>
    </row>
    <row r="135" spans="1:52" s="64" customFormat="1" ht="48" customHeight="1" x14ac:dyDescent="0.25">
      <c r="A135" s="117" t="s">
        <v>509</v>
      </c>
      <c r="B135" s="114" t="s">
        <v>41</v>
      </c>
      <c r="C135" s="108" t="s">
        <v>510</v>
      </c>
      <c r="D135" s="115"/>
      <c r="E135" s="110" t="s">
        <v>33</v>
      </c>
      <c r="F135" s="139">
        <v>40</v>
      </c>
      <c r="G135" s="116"/>
      <c r="H135" s="113">
        <f t="shared" si="22"/>
        <v>0</v>
      </c>
    </row>
    <row r="136" spans="1:52" s="64" customFormat="1" ht="33" customHeight="1" x14ac:dyDescent="0.25">
      <c r="A136" s="197" t="s">
        <v>54</v>
      </c>
      <c r="B136" s="198" t="s">
        <v>284</v>
      </c>
      <c r="C136" s="199" t="s">
        <v>55</v>
      </c>
      <c r="D136" s="200" t="s">
        <v>384</v>
      </c>
      <c r="E136" s="201"/>
      <c r="F136" s="202"/>
      <c r="G136" s="203"/>
      <c r="H136" s="204"/>
      <c r="AZ136"/>
    </row>
    <row r="137" spans="1:52" s="163" customFormat="1" ht="65.099999999999994" customHeight="1" x14ac:dyDescent="0.25">
      <c r="A137" s="205"/>
      <c r="B137" s="206" t="s">
        <v>34</v>
      </c>
      <c r="C137" s="102" t="s">
        <v>511</v>
      </c>
      <c r="D137" s="98" t="s">
        <v>574</v>
      </c>
      <c r="E137" s="101" t="s">
        <v>50</v>
      </c>
      <c r="F137" s="207">
        <v>660</v>
      </c>
      <c r="G137" s="132"/>
      <c r="H137" s="208">
        <f t="shared" ref="H137:H146" si="23">ROUND(G137*F137,2)</f>
        <v>0</v>
      </c>
      <c r="AZ137"/>
    </row>
    <row r="138" spans="1:52" s="163" customFormat="1" ht="48" customHeight="1" x14ac:dyDescent="0.25">
      <c r="A138" s="205"/>
      <c r="B138" s="206" t="s">
        <v>41</v>
      </c>
      <c r="C138" s="102" t="s">
        <v>512</v>
      </c>
      <c r="D138" s="98" t="s">
        <v>574</v>
      </c>
      <c r="E138" s="101" t="s">
        <v>50</v>
      </c>
      <c r="F138" s="207">
        <v>10</v>
      </c>
      <c r="G138" s="132"/>
      <c r="H138" s="208">
        <f t="shared" si="23"/>
        <v>0</v>
      </c>
      <c r="AZ138"/>
    </row>
    <row r="139" spans="1:52" s="163" customFormat="1" ht="65.099999999999994" customHeight="1" x14ac:dyDescent="0.25">
      <c r="A139" s="205"/>
      <c r="B139" s="206" t="s">
        <v>51</v>
      </c>
      <c r="C139" s="102" t="s">
        <v>513</v>
      </c>
      <c r="D139" s="98" t="s">
        <v>575</v>
      </c>
      <c r="E139" s="101" t="s">
        <v>50</v>
      </c>
      <c r="F139" s="207">
        <v>10</v>
      </c>
      <c r="G139" s="132"/>
      <c r="H139" s="208">
        <f t="shared" si="23"/>
        <v>0</v>
      </c>
      <c r="AZ139"/>
    </row>
    <row r="140" spans="1:52" s="163" customFormat="1" ht="65.099999999999994" customHeight="1" x14ac:dyDescent="0.25">
      <c r="A140" s="205"/>
      <c r="B140" s="206" t="s">
        <v>62</v>
      </c>
      <c r="C140" s="102" t="s">
        <v>514</v>
      </c>
      <c r="D140" s="98" t="s">
        <v>574</v>
      </c>
      <c r="E140" s="101" t="s">
        <v>50</v>
      </c>
      <c r="F140" s="207">
        <v>50</v>
      </c>
      <c r="G140" s="132"/>
      <c r="H140" s="208">
        <f t="shared" si="23"/>
        <v>0</v>
      </c>
      <c r="AZ140"/>
    </row>
    <row r="141" spans="1:52" s="163" customFormat="1" ht="65.099999999999994" customHeight="1" x14ac:dyDescent="0.25">
      <c r="A141" s="205"/>
      <c r="B141" s="206" t="s">
        <v>66</v>
      </c>
      <c r="C141" s="102" t="s">
        <v>515</v>
      </c>
      <c r="D141" s="98" t="s">
        <v>574</v>
      </c>
      <c r="E141" s="101" t="s">
        <v>50</v>
      </c>
      <c r="F141" s="207">
        <v>10</v>
      </c>
      <c r="G141" s="132"/>
      <c r="H141" s="208">
        <f t="shared" si="23"/>
        <v>0</v>
      </c>
      <c r="AZ141"/>
    </row>
    <row r="142" spans="1:52" s="64" customFormat="1" ht="39.9" customHeight="1" x14ac:dyDescent="0.25">
      <c r="A142" s="117" t="s">
        <v>516</v>
      </c>
      <c r="B142" s="114" t="s">
        <v>121</v>
      </c>
      <c r="C142" s="108" t="s">
        <v>517</v>
      </c>
      <c r="D142" s="115" t="s">
        <v>53</v>
      </c>
      <c r="E142" s="110" t="s">
        <v>50</v>
      </c>
      <c r="F142" s="187">
        <v>15</v>
      </c>
      <c r="G142" s="116"/>
      <c r="H142" s="113">
        <f t="shared" si="23"/>
        <v>0</v>
      </c>
    </row>
    <row r="143" spans="1:52" s="64" customFormat="1" ht="33" customHeight="1" x14ac:dyDescent="0.25">
      <c r="A143" s="117" t="s">
        <v>518</v>
      </c>
      <c r="B143" s="114" t="s">
        <v>122</v>
      </c>
      <c r="C143" s="108" t="s">
        <v>365</v>
      </c>
      <c r="D143" s="115" t="s">
        <v>110</v>
      </c>
      <c r="E143" s="110" t="s">
        <v>50</v>
      </c>
      <c r="F143" s="187">
        <v>50</v>
      </c>
      <c r="G143" s="116"/>
      <c r="H143" s="113">
        <f t="shared" si="23"/>
        <v>0</v>
      </c>
    </row>
    <row r="144" spans="1:52" s="64" customFormat="1" ht="33" customHeight="1" x14ac:dyDescent="0.25">
      <c r="A144" s="117" t="s">
        <v>519</v>
      </c>
      <c r="B144" s="114" t="s">
        <v>758</v>
      </c>
      <c r="C144" s="108" t="s">
        <v>520</v>
      </c>
      <c r="D144" s="115" t="s">
        <v>521</v>
      </c>
      <c r="E144" s="110" t="s">
        <v>50</v>
      </c>
      <c r="F144" s="187">
        <v>15</v>
      </c>
      <c r="G144" s="116"/>
      <c r="H144" s="113">
        <f t="shared" si="23"/>
        <v>0</v>
      </c>
    </row>
    <row r="145" spans="1:52" s="64" customFormat="1" ht="33" customHeight="1" x14ac:dyDescent="0.25">
      <c r="A145" s="117" t="s">
        <v>187</v>
      </c>
      <c r="B145" s="114" t="s">
        <v>759</v>
      </c>
      <c r="C145" s="108" t="s">
        <v>366</v>
      </c>
      <c r="D145" s="115" t="s">
        <v>123</v>
      </c>
      <c r="E145" s="110" t="s">
        <v>50</v>
      </c>
      <c r="F145" s="187">
        <v>25</v>
      </c>
      <c r="G145" s="116"/>
      <c r="H145" s="113">
        <f t="shared" si="23"/>
        <v>0</v>
      </c>
      <c r="AZ145"/>
    </row>
    <row r="146" spans="1:52" s="64" customFormat="1" ht="30" customHeight="1" x14ac:dyDescent="0.25">
      <c r="A146" s="117" t="s">
        <v>172</v>
      </c>
      <c r="B146" s="107" t="s">
        <v>760</v>
      </c>
      <c r="C146" s="108" t="s">
        <v>354</v>
      </c>
      <c r="D146" s="115" t="s">
        <v>173</v>
      </c>
      <c r="E146" s="110" t="s">
        <v>33</v>
      </c>
      <c r="F146" s="139">
        <v>180</v>
      </c>
      <c r="G146" s="116"/>
      <c r="H146" s="113">
        <f t="shared" si="23"/>
        <v>0</v>
      </c>
      <c r="AZ146"/>
    </row>
    <row r="147" spans="1:52" s="64" customFormat="1" ht="33" customHeight="1" x14ac:dyDescent="0.25">
      <c r="A147" s="117" t="s">
        <v>330</v>
      </c>
      <c r="B147" s="107" t="s">
        <v>761</v>
      </c>
      <c r="C147" s="108" t="s">
        <v>331</v>
      </c>
      <c r="D147" s="115" t="s">
        <v>572</v>
      </c>
      <c r="E147" s="137"/>
      <c r="F147" s="111"/>
      <c r="G147" s="112"/>
      <c r="H147" s="131"/>
      <c r="AZ147"/>
    </row>
    <row r="148" spans="1:52" s="64" customFormat="1" ht="30" customHeight="1" x14ac:dyDescent="0.25">
      <c r="A148" s="117" t="s">
        <v>332</v>
      </c>
      <c r="B148" s="114" t="s">
        <v>34</v>
      </c>
      <c r="C148" s="108" t="s">
        <v>247</v>
      </c>
      <c r="D148" s="115"/>
      <c r="E148" s="110"/>
      <c r="F148" s="111"/>
      <c r="G148" s="112"/>
      <c r="H148" s="131"/>
      <c r="AZ148"/>
    </row>
    <row r="149" spans="1:52" s="64" customFormat="1" ht="30" customHeight="1" x14ac:dyDescent="0.25">
      <c r="A149" s="117" t="s">
        <v>381</v>
      </c>
      <c r="B149" s="124" t="s">
        <v>105</v>
      </c>
      <c r="C149" s="108" t="s">
        <v>377</v>
      </c>
      <c r="D149" s="115"/>
      <c r="E149" s="110" t="s">
        <v>35</v>
      </c>
      <c r="F149" s="187">
        <v>385</v>
      </c>
      <c r="G149" s="116"/>
      <c r="H149" s="113">
        <f t="shared" ref="H149:H150" si="24">ROUND(G149*F149,2)</f>
        <v>0</v>
      </c>
      <c r="AZ149"/>
    </row>
    <row r="150" spans="1:52" s="64" customFormat="1" ht="30" customHeight="1" x14ac:dyDescent="0.25">
      <c r="A150" s="117" t="s">
        <v>382</v>
      </c>
      <c r="B150" s="124" t="s">
        <v>106</v>
      </c>
      <c r="C150" s="108" t="s">
        <v>380</v>
      </c>
      <c r="D150" s="115"/>
      <c r="E150" s="110" t="s">
        <v>35</v>
      </c>
      <c r="F150" s="187">
        <v>575</v>
      </c>
      <c r="G150" s="116"/>
      <c r="H150" s="113">
        <f t="shared" si="24"/>
        <v>0</v>
      </c>
      <c r="AZ150"/>
    </row>
    <row r="151" spans="1:52" s="64" customFormat="1" ht="30" customHeight="1" x14ac:dyDescent="0.25">
      <c r="A151" s="117" t="s">
        <v>333</v>
      </c>
      <c r="B151" s="114" t="s">
        <v>41</v>
      </c>
      <c r="C151" s="108" t="s">
        <v>71</v>
      </c>
      <c r="D151" s="115"/>
      <c r="E151" s="110"/>
      <c r="F151" s="111"/>
      <c r="G151" s="112"/>
      <c r="H151" s="131"/>
      <c r="AZ151"/>
    </row>
    <row r="152" spans="1:52" s="64" customFormat="1" ht="30" customHeight="1" x14ac:dyDescent="0.25">
      <c r="A152" s="117" t="s">
        <v>383</v>
      </c>
      <c r="B152" s="234" t="s">
        <v>105</v>
      </c>
      <c r="C152" s="235" t="s">
        <v>377</v>
      </c>
      <c r="D152" s="236"/>
      <c r="E152" s="237" t="s">
        <v>35</v>
      </c>
      <c r="F152" s="238">
        <v>35</v>
      </c>
      <c r="G152" s="239"/>
      <c r="H152" s="240">
        <f t="shared" ref="H152" si="25">ROUND(G152*F152,2)</f>
        <v>0</v>
      </c>
      <c r="AZ152"/>
    </row>
    <row r="153" spans="1:52" ht="33" customHeight="1" x14ac:dyDescent="0.25">
      <c r="A153" s="11"/>
      <c r="B153" s="250" t="s">
        <v>2</v>
      </c>
      <c r="C153" s="251" t="s">
        <v>21</v>
      </c>
      <c r="D153" s="252"/>
      <c r="E153" s="253"/>
      <c r="F153" s="258"/>
      <c r="G153" s="255"/>
      <c r="H153" s="255"/>
    </row>
    <row r="154" spans="1:52" s="64" customFormat="1" ht="30" customHeight="1" x14ac:dyDescent="0.25">
      <c r="A154" s="117" t="s">
        <v>56</v>
      </c>
      <c r="B154" s="107" t="s">
        <v>762</v>
      </c>
      <c r="C154" s="108" t="s">
        <v>57</v>
      </c>
      <c r="D154" s="115" t="s">
        <v>127</v>
      </c>
      <c r="E154" s="110" t="s">
        <v>50</v>
      </c>
      <c r="F154" s="139">
        <v>225</v>
      </c>
      <c r="G154" s="116"/>
      <c r="H154" s="113">
        <f>ROUND(G154*F154,2)</f>
        <v>0</v>
      </c>
      <c r="AZ154"/>
    </row>
    <row r="155" spans="1:52" ht="33" customHeight="1" x14ac:dyDescent="0.25">
      <c r="A155" s="11"/>
      <c r="B155" s="97" t="s">
        <v>2</v>
      </c>
      <c r="C155" s="93" t="s">
        <v>22</v>
      </c>
      <c r="D155" s="89"/>
      <c r="E155" s="96"/>
      <c r="F155" s="90"/>
      <c r="G155" s="92"/>
      <c r="H155" s="92"/>
    </row>
    <row r="156" spans="1:52" s="64" customFormat="1" ht="30" customHeight="1" x14ac:dyDescent="0.25">
      <c r="A156" s="117" t="s">
        <v>128</v>
      </c>
      <c r="B156" s="107" t="s">
        <v>763</v>
      </c>
      <c r="C156" s="108" t="s">
        <v>130</v>
      </c>
      <c r="D156" s="115" t="s">
        <v>131</v>
      </c>
      <c r="E156" s="110"/>
      <c r="F156" s="130"/>
      <c r="G156" s="112"/>
      <c r="H156" s="131"/>
      <c r="AZ156"/>
    </row>
    <row r="157" spans="1:52" s="64" customFormat="1" ht="30" customHeight="1" x14ac:dyDescent="0.25">
      <c r="A157" s="117" t="s">
        <v>326</v>
      </c>
      <c r="B157" s="114" t="s">
        <v>34</v>
      </c>
      <c r="C157" s="108" t="s">
        <v>133</v>
      </c>
      <c r="D157" s="115"/>
      <c r="E157" s="110" t="s">
        <v>40</v>
      </c>
      <c r="F157" s="130">
        <v>5</v>
      </c>
      <c r="G157" s="116"/>
      <c r="H157" s="113">
        <f>ROUND(G157*F157,2)</f>
        <v>0</v>
      </c>
      <c r="AZ157"/>
    </row>
    <row r="158" spans="1:52" s="64" customFormat="1" ht="30" customHeight="1" x14ac:dyDescent="0.25">
      <c r="A158" s="117" t="s">
        <v>134</v>
      </c>
      <c r="B158" s="107" t="s">
        <v>764</v>
      </c>
      <c r="C158" s="108" t="s">
        <v>136</v>
      </c>
      <c r="D158" s="115" t="s">
        <v>131</v>
      </c>
      <c r="E158" s="110"/>
      <c r="F158" s="130"/>
      <c r="G158" s="112"/>
      <c r="H158" s="131"/>
      <c r="AZ158"/>
    </row>
    <row r="159" spans="1:52" s="64" customFormat="1" ht="30" customHeight="1" x14ac:dyDescent="0.25">
      <c r="A159" s="117" t="s">
        <v>137</v>
      </c>
      <c r="B159" s="114" t="s">
        <v>34</v>
      </c>
      <c r="C159" s="108" t="s">
        <v>138</v>
      </c>
      <c r="D159" s="115"/>
      <c r="E159" s="110"/>
      <c r="F159" s="130"/>
      <c r="G159" s="112"/>
      <c r="H159" s="131"/>
      <c r="AZ159"/>
    </row>
    <row r="160" spans="1:52" s="64" customFormat="1" ht="33" customHeight="1" x14ac:dyDescent="0.25">
      <c r="A160" s="117" t="s">
        <v>189</v>
      </c>
      <c r="B160" s="124" t="s">
        <v>105</v>
      </c>
      <c r="C160" s="108" t="s">
        <v>463</v>
      </c>
      <c r="D160" s="115"/>
      <c r="E160" s="110" t="s">
        <v>50</v>
      </c>
      <c r="F160" s="139">
        <v>15</v>
      </c>
      <c r="G160" s="116"/>
      <c r="H160" s="113">
        <f>ROUND(G160*F160,2)</f>
        <v>0</v>
      </c>
      <c r="AZ160"/>
    </row>
    <row r="161" spans="1:52" s="119" customFormat="1" ht="30" customHeight="1" x14ac:dyDescent="0.25">
      <c r="A161" s="117" t="s">
        <v>79</v>
      </c>
      <c r="B161" s="107" t="s">
        <v>765</v>
      </c>
      <c r="C161" s="138" t="s">
        <v>253</v>
      </c>
      <c r="D161" s="136" t="s">
        <v>259</v>
      </c>
      <c r="E161" s="110"/>
      <c r="F161" s="130"/>
      <c r="G161" s="112"/>
      <c r="H161" s="131"/>
      <c r="AZ161"/>
    </row>
    <row r="162" spans="1:52" s="64" customFormat="1" ht="33" customHeight="1" x14ac:dyDescent="0.25">
      <c r="A162" s="117" t="s">
        <v>80</v>
      </c>
      <c r="B162" s="114" t="s">
        <v>34</v>
      </c>
      <c r="C162" s="135" t="s">
        <v>315</v>
      </c>
      <c r="D162" s="115"/>
      <c r="E162" s="110" t="s">
        <v>40</v>
      </c>
      <c r="F162" s="130">
        <v>3</v>
      </c>
      <c r="G162" s="116"/>
      <c r="H162" s="113">
        <f t="shared" ref="H162:H165" si="26">ROUND(G162*F162,2)</f>
        <v>0</v>
      </c>
      <c r="AZ162"/>
    </row>
    <row r="163" spans="1:52" s="64" customFormat="1" ht="33" customHeight="1" x14ac:dyDescent="0.25">
      <c r="A163" s="117" t="s">
        <v>81</v>
      </c>
      <c r="B163" s="114" t="s">
        <v>41</v>
      </c>
      <c r="C163" s="135" t="s">
        <v>316</v>
      </c>
      <c r="D163" s="115"/>
      <c r="E163" s="110" t="s">
        <v>40</v>
      </c>
      <c r="F163" s="130">
        <v>3</v>
      </c>
      <c r="G163" s="116"/>
      <c r="H163" s="113">
        <f t="shared" si="26"/>
        <v>0</v>
      </c>
      <c r="AZ163"/>
    </row>
    <row r="164" spans="1:52" s="64" customFormat="1" ht="30" customHeight="1" x14ac:dyDescent="0.25">
      <c r="A164" s="117" t="s">
        <v>254</v>
      </c>
      <c r="B164" s="114" t="s">
        <v>51</v>
      </c>
      <c r="C164" s="135" t="s">
        <v>255</v>
      </c>
      <c r="D164" s="115"/>
      <c r="E164" s="110" t="s">
        <v>40</v>
      </c>
      <c r="F164" s="130">
        <v>1</v>
      </c>
      <c r="G164" s="116"/>
      <c r="H164" s="113">
        <f t="shared" si="26"/>
        <v>0</v>
      </c>
      <c r="AZ164"/>
    </row>
    <row r="165" spans="1:52" s="64" customFormat="1" ht="30" customHeight="1" x14ac:dyDescent="0.25">
      <c r="A165" s="117" t="s">
        <v>256</v>
      </c>
      <c r="B165" s="114" t="s">
        <v>62</v>
      </c>
      <c r="C165" s="135" t="s">
        <v>257</v>
      </c>
      <c r="D165" s="115"/>
      <c r="E165" s="110" t="s">
        <v>40</v>
      </c>
      <c r="F165" s="130">
        <v>1</v>
      </c>
      <c r="G165" s="116"/>
      <c r="H165" s="113">
        <f t="shared" si="26"/>
        <v>0</v>
      </c>
      <c r="AZ165"/>
    </row>
    <row r="166" spans="1:52" s="119" customFormat="1" ht="30" customHeight="1" x14ac:dyDescent="0.25">
      <c r="A166" s="117" t="s">
        <v>191</v>
      </c>
      <c r="B166" s="107" t="s">
        <v>766</v>
      </c>
      <c r="C166" s="133" t="s">
        <v>192</v>
      </c>
      <c r="D166" s="115" t="s">
        <v>131</v>
      </c>
      <c r="E166" s="110"/>
      <c r="F166" s="130"/>
      <c r="G166" s="112"/>
      <c r="H166" s="131"/>
      <c r="AZ166"/>
    </row>
    <row r="167" spans="1:52" s="119" customFormat="1" ht="30" customHeight="1" x14ac:dyDescent="0.25">
      <c r="A167" s="117" t="s">
        <v>193</v>
      </c>
      <c r="B167" s="114" t="s">
        <v>34</v>
      </c>
      <c r="C167" s="133" t="s">
        <v>194</v>
      </c>
      <c r="D167" s="115"/>
      <c r="E167" s="110" t="s">
        <v>40</v>
      </c>
      <c r="F167" s="130">
        <v>2</v>
      </c>
      <c r="G167" s="116"/>
      <c r="H167" s="113">
        <f>ROUND(G167*F167,2)</f>
        <v>0</v>
      </c>
      <c r="AZ167"/>
    </row>
    <row r="168" spans="1:52" s="119" customFormat="1" ht="33" customHeight="1" x14ac:dyDescent="0.25">
      <c r="A168" s="117" t="s">
        <v>424</v>
      </c>
      <c r="B168" s="107" t="s">
        <v>767</v>
      </c>
      <c r="C168" s="133" t="s">
        <v>426</v>
      </c>
      <c r="D168" s="115" t="s">
        <v>131</v>
      </c>
      <c r="E168" s="110"/>
      <c r="F168" s="130"/>
      <c r="G168" s="112"/>
      <c r="H168" s="131"/>
      <c r="AZ168"/>
    </row>
    <row r="169" spans="1:52" s="119" customFormat="1" ht="30" customHeight="1" x14ac:dyDescent="0.25">
      <c r="A169" s="134" t="s">
        <v>427</v>
      </c>
      <c r="B169" s="114" t="s">
        <v>34</v>
      </c>
      <c r="C169" s="133" t="s">
        <v>171</v>
      </c>
      <c r="D169" s="115"/>
      <c r="E169" s="110" t="s">
        <v>40</v>
      </c>
      <c r="F169" s="130">
        <v>3</v>
      </c>
      <c r="G169" s="116"/>
      <c r="H169" s="113">
        <f t="shared" ref="H169:H173" si="27">ROUND(G169*F169,2)</f>
        <v>0</v>
      </c>
      <c r="AZ169"/>
    </row>
    <row r="170" spans="1:52" s="64" customFormat="1" ht="30" customHeight="1" x14ac:dyDescent="0.25">
      <c r="A170" s="117" t="s">
        <v>195</v>
      </c>
      <c r="B170" s="107" t="s">
        <v>768</v>
      </c>
      <c r="C170" s="108" t="s">
        <v>196</v>
      </c>
      <c r="D170" s="115" t="s">
        <v>131</v>
      </c>
      <c r="E170" s="110" t="s">
        <v>40</v>
      </c>
      <c r="F170" s="130">
        <v>5</v>
      </c>
      <c r="G170" s="116"/>
      <c r="H170" s="113">
        <f t="shared" si="27"/>
        <v>0</v>
      </c>
      <c r="AZ170"/>
    </row>
    <row r="171" spans="1:52" s="64" customFormat="1" ht="30" customHeight="1" x14ac:dyDescent="0.25">
      <c r="A171" s="117" t="s">
        <v>197</v>
      </c>
      <c r="B171" s="107" t="s">
        <v>769</v>
      </c>
      <c r="C171" s="108" t="s">
        <v>198</v>
      </c>
      <c r="D171" s="115" t="s">
        <v>131</v>
      </c>
      <c r="E171" s="110" t="s">
        <v>40</v>
      </c>
      <c r="F171" s="130">
        <v>1</v>
      </c>
      <c r="G171" s="116"/>
      <c r="H171" s="113">
        <f t="shared" si="27"/>
        <v>0</v>
      </c>
      <c r="AZ171"/>
    </row>
    <row r="172" spans="1:52" s="64" customFormat="1" ht="30" customHeight="1" x14ac:dyDescent="0.25">
      <c r="A172" s="117" t="s">
        <v>145</v>
      </c>
      <c r="B172" s="107" t="s">
        <v>770</v>
      </c>
      <c r="C172" s="108" t="s">
        <v>147</v>
      </c>
      <c r="D172" s="115" t="s">
        <v>131</v>
      </c>
      <c r="E172" s="110" t="s">
        <v>40</v>
      </c>
      <c r="F172" s="130">
        <v>3</v>
      </c>
      <c r="G172" s="116"/>
      <c r="H172" s="113">
        <f t="shared" si="27"/>
        <v>0</v>
      </c>
      <c r="AZ172"/>
    </row>
    <row r="173" spans="1:52" s="64" customFormat="1" ht="30" customHeight="1" x14ac:dyDescent="0.25">
      <c r="A173" s="117" t="s">
        <v>148</v>
      </c>
      <c r="B173" s="107" t="s">
        <v>771</v>
      </c>
      <c r="C173" s="108" t="s">
        <v>150</v>
      </c>
      <c r="D173" s="115" t="s">
        <v>151</v>
      </c>
      <c r="E173" s="110" t="s">
        <v>50</v>
      </c>
      <c r="F173" s="139">
        <v>96</v>
      </c>
      <c r="G173" s="116"/>
      <c r="H173" s="113">
        <f t="shared" si="27"/>
        <v>0</v>
      </c>
      <c r="AZ173"/>
    </row>
    <row r="174" spans="1:52" ht="33" customHeight="1" x14ac:dyDescent="0.25">
      <c r="A174" s="11"/>
      <c r="B174" s="271" t="s">
        <v>2</v>
      </c>
      <c r="C174" s="147" t="s">
        <v>23</v>
      </c>
      <c r="D174" s="148"/>
      <c r="E174" s="272"/>
      <c r="F174" s="148"/>
      <c r="G174" s="151"/>
      <c r="H174" s="151"/>
    </row>
    <row r="175" spans="1:52" s="64" customFormat="1" ht="33" customHeight="1" x14ac:dyDescent="0.25">
      <c r="A175" s="117" t="s">
        <v>58</v>
      </c>
      <c r="B175" s="107" t="s">
        <v>772</v>
      </c>
      <c r="C175" s="135" t="s">
        <v>258</v>
      </c>
      <c r="D175" s="136" t="s">
        <v>259</v>
      </c>
      <c r="E175" s="110" t="s">
        <v>40</v>
      </c>
      <c r="F175" s="130">
        <v>3</v>
      </c>
      <c r="G175" s="116"/>
      <c r="H175" s="113">
        <f>ROUND(G175*F175,2)</f>
        <v>0</v>
      </c>
      <c r="AZ175"/>
    </row>
    <row r="176" spans="1:52" s="64" customFormat="1" ht="30" customHeight="1" x14ac:dyDescent="0.25">
      <c r="A176" s="117" t="s">
        <v>72</v>
      </c>
      <c r="B176" s="107" t="s">
        <v>773</v>
      </c>
      <c r="C176" s="108" t="s">
        <v>82</v>
      </c>
      <c r="D176" s="115" t="s">
        <v>131</v>
      </c>
      <c r="E176" s="110"/>
      <c r="F176" s="130"/>
      <c r="G176" s="125"/>
      <c r="H176" s="131"/>
      <c r="AZ176"/>
    </row>
    <row r="177" spans="1:52" s="64" customFormat="1" ht="30" customHeight="1" x14ac:dyDescent="0.25">
      <c r="A177" s="117" t="s">
        <v>83</v>
      </c>
      <c r="B177" s="114" t="s">
        <v>34</v>
      </c>
      <c r="C177" s="108" t="s">
        <v>154</v>
      </c>
      <c r="D177" s="115"/>
      <c r="E177" s="110" t="s">
        <v>73</v>
      </c>
      <c r="F177" s="139">
        <v>1</v>
      </c>
      <c r="G177" s="116"/>
      <c r="H177" s="113">
        <f>ROUND(G177*F177,2)</f>
        <v>0</v>
      </c>
      <c r="AZ177"/>
    </row>
    <row r="178" spans="1:52" s="64" customFormat="1" ht="30" customHeight="1" x14ac:dyDescent="0.25">
      <c r="A178" s="117" t="s">
        <v>59</v>
      </c>
      <c r="B178" s="107" t="s">
        <v>774</v>
      </c>
      <c r="C178" s="135" t="s">
        <v>260</v>
      </c>
      <c r="D178" s="136" t="s">
        <v>259</v>
      </c>
      <c r="E178" s="110"/>
      <c r="F178" s="130"/>
      <c r="G178" s="112"/>
      <c r="H178" s="131"/>
      <c r="AZ178"/>
    </row>
    <row r="179" spans="1:52" s="64" customFormat="1" ht="30" customHeight="1" x14ac:dyDescent="0.25">
      <c r="A179" s="117" t="s">
        <v>60</v>
      </c>
      <c r="B179" s="256" t="s">
        <v>34</v>
      </c>
      <c r="C179" s="235" t="s">
        <v>156</v>
      </c>
      <c r="D179" s="236"/>
      <c r="E179" s="237" t="s">
        <v>40</v>
      </c>
      <c r="F179" s="249">
        <v>3</v>
      </c>
      <c r="G179" s="239"/>
      <c r="H179" s="240">
        <f t="shared" ref="H179:H184" si="28">ROUND(G179*F179,2)</f>
        <v>0</v>
      </c>
      <c r="AZ179"/>
    </row>
    <row r="180" spans="1:52" s="64" customFormat="1" ht="30" customHeight="1" x14ac:dyDescent="0.25">
      <c r="A180" s="117" t="s">
        <v>74</v>
      </c>
      <c r="B180" s="241" t="s">
        <v>775</v>
      </c>
      <c r="C180" s="242" t="s">
        <v>84</v>
      </c>
      <c r="D180" s="266" t="s">
        <v>259</v>
      </c>
      <c r="E180" s="244" t="s">
        <v>40</v>
      </c>
      <c r="F180" s="263">
        <v>5</v>
      </c>
      <c r="G180" s="264"/>
      <c r="H180" s="247">
        <f t="shared" si="28"/>
        <v>0</v>
      </c>
      <c r="AZ180"/>
    </row>
    <row r="181" spans="1:52" s="64" customFormat="1" ht="30" customHeight="1" x14ac:dyDescent="0.25">
      <c r="A181" s="117" t="s">
        <v>75</v>
      </c>
      <c r="B181" s="241" t="s">
        <v>776</v>
      </c>
      <c r="C181" s="108" t="s">
        <v>85</v>
      </c>
      <c r="D181" s="136" t="s">
        <v>259</v>
      </c>
      <c r="E181" s="110" t="s">
        <v>40</v>
      </c>
      <c r="F181" s="130">
        <v>1</v>
      </c>
      <c r="G181" s="116"/>
      <c r="H181" s="113">
        <f t="shared" si="28"/>
        <v>0</v>
      </c>
      <c r="AZ181"/>
    </row>
    <row r="182" spans="1:52" s="64" customFormat="1" ht="30" customHeight="1" x14ac:dyDescent="0.25">
      <c r="A182" s="117" t="s">
        <v>76</v>
      </c>
      <c r="B182" s="241" t="s">
        <v>777</v>
      </c>
      <c r="C182" s="108" t="s">
        <v>86</v>
      </c>
      <c r="D182" s="136" t="s">
        <v>259</v>
      </c>
      <c r="E182" s="110" t="s">
        <v>40</v>
      </c>
      <c r="F182" s="130">
        <v>33</v>
      </c>
      <c r="G182" s="116"/>
      <c r="H182" s="113">
        <f t="shared" si="28"/>
        <v>0</v>
      </c>
      <c r="AZ182"/>
    </row>
    <row r="183" spans="1:52" s="64" customFormat="1" ht="30" customHeight="1" x14ac:dyDescent="0.25">
      <c r="A183" s="140" t="s">
        <v>285</v>
      </c>
      <c r="B183" s="241" t="s">
        <v>778</v>
      </c>
      <c r="C183" s="135" t="s">
        <v>286</v>
      </c>
      <c r="D183" s="136" t="s">
        <v>259</v>
      </c>
      <c r="E183" s="142" t="s">
        <v>40</v>
      </c>
      <c r="F183" s="143">
        <v>24</v>
      </c>
      <c r="G183" s="144"/>
      <c r="H183" s="145">
        <f t="shared" si="28"/>
        <v>0</v>
      </c>
      <c r="AZ183"/>
    </row>
    <row r="184" spans="1:52" s="64" customFormat="1" ht="30" customHeight="1" x14ac:dyDescent="0.25">
      <c r="A184" s="117" t="s">
        <v>522</v>
      </c>
      <c r="B184" s="107" t="s">
        <v>779</v>
      </c>
      <c r="C184" s="135" t="s">
        <v>524</v>
      </c>
      <c r="D184" s="136" t="s">
        <v>259</v>
      </c>
      <c r="E184" s="110" t="s">
        <v>40</v>
      </c>
      <c r="F184" s="130">
        <v>3</v>
      </c>
      <c r="G184" s="116"/>
      <c r="H184" s="113">
        <f t="shared" si="28"/>
        <v>0</v>
      </c>
      <c r="AZ184"/>
    </row>
    <row r="185" spans="1:52" ht="33" customHeight="1" x14ac:dyDescent="0.25">
      <c r="A185" s="11"/>
      <c r="B185" s="210" t="s">
        <v>2</v>
      </c>
      <c r="C185" s="211" t="s">
        <v>24</v>
      </c>
      <c r="D185" s="212"/>
      <c r="E185" s="213"/>
      <c r="F185" s="214"/>
      <c r="G185" s="215"/>
      <c r="H185" s="215"/>
    </row>
    <row r="186" spans="1:52" s="64" customFormat="1" ht="30" customHeight="1" x14ac:dyDescent="0.25">
      <c r="A186" s="118" t="s">
        <v>63</v>
      </c>
      <c r="B186" s="107" t="s">
        <v>780</v>
      </c>
      <c r="C186" s="108" t="s">
        <v>64</v>
      </c>
      <c r="D186" s="115" t="s">
        <v>358</v>
      </c>
      <c r="E186" s="110"/>
      <c r="F186" s="111"/>
      <c r="G186" s="112"/>
      <c r="H186" s="113"/>
      <c r="AZ186"/>
    </row>
    <row r="187" spans="1:52" s="64" customFormat="1" ht="30" customHeight="1" x14ac:dyDescent="0.25">
      <c r="A187" s="118" t="s">
        <v>159</v>
      </c>
      <c r="B187" s="114" t="s">
        <v>34</v>
      </c>
      <c r="C187" s="108" t="s">
        <v>160</v>
      </c>
      <c r="D187" s="115"/>
      <c r="E187" s="110" t="s">
        <v>33</v>
      </c>
      <c r="F187" s="187">
        <v>400</v>
      </c>
      <c r="G187" s="116"/>
      <c r="H187" s="113">
        <f>ROUND(G187*F187,2)</f>
        <v>0</v>
      </c>
      <c r="AZ187"/>
    </row>
    <row r="188" spans="1:52" s="64" customFormat="1" ht="30" customHeight="1" x14ac:dyDescent="0.25">
      <c r="A188" s="118" t="s">
        <v>65</v>
      </c>
      <c r="B188" s="114" t="s">
        <v>41</v>
      </c>
      <c r="C188" s="108" t="s">
        <v>161</v>
      </c>
      <c r="D188" s="115"/>
      <c r="E188" s="110" t="s">
        <v>33</v>
      </c>
      <c r="F188" s="187">
        <v>1500</v>
      </c>
      <c r="G188" s="116"/>
      <c r="H188" s="113">
        <f>ROUND(G188*F188,2)</f>
        <v>0</v>
      </c>
      <c r="AZ188"/>
    </row>
    <row r="189" spans="1:52" s="29" customFormat="1" ht="33" customHeight="1" thickBot="1" x14ac:dyDescent="0.3">
      <c r="A189" s="30"/>
      <c r="B189" s="25" t="str">
        <f>B82</f>
        <v>B</v>
      </c>
      <c r="C189" s="317" t="str">
        <f>C82</f>
        <v>JOHNSON AVENUE E - GATEWAY ROAD TO GREY STREET
(ASPHALT RECONSTRUCTION)</v>
      </c>
      <c r="D189" s="318"/>
      <c r="E189" s="318"/>
      <c r="F189" s="319"/>
      <c r="G189" s="30" t="s">
        <v>17</v>
      </c>
      <c r="H189" s="30">
        <f>SUM(H82:H188)</f>
        <v>0</v>
      </c>
    </row>
    <row r="190" spans="1:52" s="29" customFormat="1" ht="33" customHeight="1" thickTop="1" x14ac:dyDescent="0.25">
      <c r="A190" s="27"/>
      <c r="B190" s="26" t="s">
        <v>14</v>
      </c>
      <c r="C190" s="320" t="s">
        <v>581</v>
      </c>
      <c r="D190" s="321"/>
      <c r="E190" s="321"/>
      <c r="F190" s="322"/>
      <c r="G190" s="27"/>
      <c r="H190" s="28"/>
    </row>
    <row r="191" spans="1:52" ht="33" customHeight="1" x14ac:dyDescent="0.25">
      <c r="A191" s="11"/>
      <c r="B191" s="87"/>
      <c r="C191" s="88" t="s">
        <v>19</v>
      </c>
      <c r="D191" s="89"/>
      <c r="E191" s="90" t="s">
        <v>2</v>
      </c>
      <c r="F191" s="90" t="s">
        <v>2</v>
      </c>
      <c r="G191" s="92" t="s">
        <v>2</v>
      </c>
      <c r="H191" s="92"/>
    </row>
    <row r="192" spans="1:52" s="64" customFormat="1" ht="30" customHeight="1" x14ac:dyDescent="0.35">
      <c r="A192" s="117" t="s">
        <v>87</v>
      </c>
      <c r="B192" s="107" t="s">
        <v>211</v>
      </c>
      <c r="C192" s="108" t="s">
        <v>88</v>
      </c>
      <c r="D192" s="109" t="s">
        <v>351</v>
      </c>
      <c r="E192" s="110" t="s">
        <v>31</v>
      </c>
      <c r="F192" s="187">
        <v>1810</v>
      </c>
      <c r="G192" s="116"/>
      <c r="H192" s="113">
        <f t="shared" ref="H192:H194" si="29">ROUND(G192*F192,2)</f>
        <v>0</v>
      </c>
      <c r="AZ192" s="195" t="s">
        <v>499</v>
      </c>
    </row>
    <row r="193" spans="1:52" s="64" customFormat="1" ht="30" customHeight="1" thickBot="1" x14ac:dyDescent="0.3">
      <c r="A193" s="106" t="s">
        <v>89</v>
      </c>
      <c r="B193" s="107" t="s">
        <v>212</v>
      </c>
      <c r="C193" s="108" t="s">
        <v>90</v>
      </c>
      <c r="D193" s="109" t="s">
        <v>485</v>
      </c>
      <c r="E193" s="110" t="s">
        <v>33</v>
      </c>
      <c r="F193" s="187">
        <v>3130</v>
      </c>
      <c r="G193" s="116"/>
      <c r="H193" s="113">
        <f t="shared" si="29"/>
        <v>0</v>
      </c>
      <c r="AZ193" s="196" t="s">
        <v>500</v>
      </c>
    </row>
    <row r="194" spans="1:52" s="64" customFormat="1" ht="33" customHeight="1" x14ac:dyDescent="0.25">
      <c r="A194" s="117" t="s">
        <v>501</v>
      </c>
      <c r="B194" s="107" t="s">
        <v>213</v>
      </c>
      <c r="C194" s="108" t="s">
        <v>502</v>
      </c>
      <c r="D194" s="109" t="s">
        <v>485</v>
      </c>
      <c r="E194" s="110" t="s">
        <v>31</v>
      </c>
      <c r="F194" s="187">
        <v>10</v>
      </c>
      <c r="G194" s="116"/>
      <c r="H194" s="113">
        <f t="shared" si="29"/>
        <v>0</v>
      </c>
      <c r="AZ194" s="64" t="s">
        <v>503</v>
      </c>
    </row>
    <row r="195" spans="1:52" s="64" customFormat="1" ht="33" customHeight="1" x14ac:dyDescent="0.25">
      <c r="A195" s="106" t="s">
        <v>91</v>
      </c>
      <c r="B195" s="107" t="s">
        <v>287</v>
      </c>
      <c r="C195" s="108" t="s">
        <v>580</v>
      </c>
      <c r="D195" s="109" t="s">
        <v>573</v>
      </c>
      <c r="E195" s="110"/>
      <c r="F195" s="111"/>
      <c r="G195" s="112"/>
      <c r="H195" s="113"/>
    </row>
    <row r="196" spans="1:52" s="64" customFormat="1" ht="30" customHeight="1" x14ac:dyDescent="0.25">
      <c r="A196" s="106" t="s">
        <v>570</v>
      </c>
      <c r="B196" s="114" t="s">
        <v>34</v>
      </c>
      <c r="C196" s="108" t="s">
        <v>571</v>
      </c>
      <c r="D196" s="115" t="s">
        <v>2</v>
      </c>
      <c r="E196" s="110" t="s">
        <v>35</v>
      </c>
      <c r="F196" s="187">
        <v>2775</v>
      </c>
      <c r="G196" s="116"/>
      <c r="H196" s="113">
        <f t="shared" ref="H196" si="30">ROUND(G196*F196,2)</f>
        <v>0</v>
      </c>
    </row>
    <row r="197" spans="1:52" s="64" customFormat="1" ht="33" customHeight="1" x14ac:dyDescent="0.25">
      <c r="A197" s="106" t="s">
        <v>36</v>
      </c>
      <c r="B197" s="107" t="s">
        <v>288</v>
      </c>
      <c r="C197" s="108" t="s">
        <v>37</v>
      </c>
      <c r="D197" s="109" t="s">
        <v>351</v>
      </c>
      <c r="E197" s="110"/>
      <c r="F197" s="111"/>
      <c r="G197" s="112"/>
      <c r="H197" s="113"/>
    </row>
    <row r="198" spans="1:52" s="64" customFormat="1" ht="33" customHeight="1" x14ac:dyDescent="0.25">
      <c r="A198" s="106" t="s">
        <v>359</v>
      </c>
      <c r="B198" s="114" t="s">
        <v>34</v>
      </c>
      <c r="C198" s="108" t="s">
        <v>360</v>
      </c>
      <c r="D198" s="115" t="s">
        <v>2</v>
      </c>
      <c r="E198" s="110" t="s">
        <v>31</v>
      </c>
      <c r="F198" s="187">
        <v>400</v>
      </c>
      <c r="G198" s="116"/>
      <c r="H198" s="113">
        <f t="shared" ref="H198:H201" si="31">ROUND(G198*F198,2)</f>
        <v>0</v>
      </c>
    </row>
    <row r="199" spans="1:52" s="64" customFormat="1" ht="30" customHeight="1" x14ac:dyDescent="0.25">
      <c r="A199" s="117" t="s">
        <v>38</v>
      </c>
      <c r="B199" s="107" t="s">
        <v>289</v>
      </c>
      <c r="C199" s="108" t="s">
        <v>39</v>
      </c>
      <c r="D199" s="109" t="s">
        <v>351</v>
      </c>
      <c r="E199" s="110" t="s">
        <v>33</v>
      </c>
      <c r="F199" s="187">
        <v>3630</v>
      </c>
      <c r="G199" s="116"/>
      <c r="H199" s="113">
        <f t="shared" si="31"/>
        <v>0</v>
      </c>
    </row>
    <row r="200" spans="1:52" s="64" customFormat="1" ht="30" customHeight="1" x14ac:dyDescent="0.25">
      <c r="A200" s="106" t="s">
        <v>95</v>
      </c>
      <c r="B200" s="107" t="s">
        <v>290</v>
      </c>
      <c r="C200" s="108" t="s">
        <v>361</v>
      </c>
      <c r="D200" s="109" t="s">
        <v>362</v>
      </c>
      <c r="E200" s="110"/>
      <c r="F200" s="111"/>
      <c r="G200" s="125"/>
      <c r="H200" s="113">
        <f t="shared" si="31"/>
        <v>0</v>
      </c>
    </row>
    <row r="201" spans="1:52" s="64" customFormat="1" ht="30" customHeight="1" x14ac:dyDescent="0.25">
      <c r="A201" s="106" t="s">
        <v>363</v>
      </c>
      <c r="B201" s="114" t="s">
        <v>34</v>
      </c>
      <c r="C201" s="108" t="s">
        <v>364</v>
      </c>
      <c r="D201" s="115" t="s">
        <v>2</v>
      </c>
      <c r="E201" s="110" t="s">
        <v>33</v>
      </c>
      <c r="F201" s="187">
        <v>3130</v>
      </c>
      <c r="G201" s="116"/>
      <c r="H201" s="113">
        <f t="shared" si="31"/>
        <v>0</v>
      </c>
    </row>
    <row r="202" spans="1:52" s="64" customFormat="1" ht="30" customHeight="1" x14ac:dyDescent="0.25">
      <c r="A202" s="106" t="s">
        <v>367</v>
      </c>
      <c r="B202" s="107" t="s">
        <v>291</v>
      </c>
      <c r="C202" s="108" t="s">
        <v>98</v>
      </c>
      <c r="D202" s="115" t="s">
        <v>370</v>
      </c>
      <c r="E202" s="110"/>
      <c r="F202" s="111"/>
      <c r="G202" s="112"/>
      <c r="H202" s="113"/>
    </row>
    <row r="203" spans="1:52" s="64" customFormat="1" ht="30" customHeight="1" x14ac:dyDescent="0.25">
      <c r="A203" s="106" t="s">
        <v>368</v>
      </c>
      <c r="B203" s="114" t="s">
        <v>34</v>
      </c>
      <c r="C203" s="108" t="s">
        <v>369</v>
      </c>
      <c r="D203" s="115" t="s">
        <v>2</v>
      </c>
      <c r="E203" s="110" t="s">
        <v>33</v>
      </c>
      <c r="F203" s="187">
        <v>3130</v>
      </c>
      <c r="G203" s="116"/>
      <c r="H203" s="113">
        <f>ROUND(G203*F203,2)</f>
        <v>0</v>
      </c>
    </row>
    <row r="204" spans="1:52" ht="33" customHeight="1" x14ac:dyDescent="0.25">
      <c r="A204" s="11"/>
      <c r="B204" s="87" t="s">
        <v>2</v>
      </c>
      <c r="C204" s="93" t="s">
        <v>343</v>
      </c>
      <c r="D204" s="89"/>
      <c r="E204" s="94"/>
      <c r="F204" s="89"/>
      <c r="G204" s="92"/>
      <c r="H204" s="92"/>
    </row>
    <row r="205" spans="1:52" s="64" customFormat="1" ht="30" customHeight="1" x14ac:dyDescent="0.25">
      <c r="A205" s="118" t="s">
        <v>67</v>
      </c>
      <c r="B205" s="107" t="s">
        <v>292</v>
      </c>
      <c r="C205" s="108" t="s">
        <v>68</v>
      </c>
      <c r="D205" s="109" t="s">
        <v>351</v>
      </c>
      <c r="E205" s="110"/>
      <c r="F205" s="111"/>
      <c r="G205" s="112"/>
      <c r="H205" s="113"/>
    </row>
    <row r="206" spans="1:52" s="64" customFormat="1" ht="30" customHeight="1" x14ac:dyDescent="0.25">
      <c r="A206" s="118" t="s">
        <v>69</v>
      </c>
      <c r="B206" s="114" t="s">
        <v>34</v>
      </c>
      <c r="C206" s="108" t="s">
        <v>70</v>
      </c>
      <c r="D206" s="115" t="s">
        <v>2</v>
      </c>
      <c r="E206" s="110" t="s">
        <v>33</v>
      </c>
      <c r="F206" s="187">
        <v>2860</v>
      </c>
      <c r="G206" s="116"/>
      <c r="H206" s="113">
        <f>ROUND(G206*F206,2)</f>
        <v>0</v>
      </c>
    </row>
    <row r="207" spans="1:52" s="64" customFormat="1" ht="30" customHeight="1" x14ac:dyDescent="0.25">
      <c r="A207" s="118" t="s">
        <v>488</v>
      </c>
      <c r="B207" s="107" t="s">
        <v>293</v>
      </c>
      <c r="C207" s="108" t="s">
        <v>489</v>
      </c>
      <c r="D207" s="115" t="s">
        <v>399</v>
      </c>
      <c r="E207" s="110"/>
      <c r="F207" s="111"/>
      <c r="G207" s="112"/>
      <c r="H207" s="113"/>
    </row>
    <row r="208" spans="1:52" s="64" customFormat="1" ht="30" customHeight="1" x14ac:dyDescent="0.25">
      <c r="A208" s="118" t="s">
        <v>490</v>
      </c>
      <c r="B208" s="114" t="s">
        <v>34</v>
      </c>
      <c r="C208" s="108" t="s">
        <v>491</v>
      </c>
      <c r="D208" s="115" t="s">
        <v>227</v>
      </c>
      <c r="E208" s="110" t="s">
        <v>33</v>
      </c>
      <c r="F208" s="187">
        <v>50</v>
      </c>
      <c r="G208" s="116"/>
      <c r="H208" s="113">
        <f t="shared" ref="H208" si="32">ROUND(G208*F208,2)</f>
        <v>0</v>
      </c>
      <c r="AZ208"/>
    </row>
    <row r="209" spans="1:52" s="64" customFormat="1" ht="30" customHeight="1" x14ac:dyDescent="0.25">
      <c r="A209" s="118" t="s">
        <v>224</v>
      </c>
      <c r="B209" s="107" t="s">
        <v>294</v>
      </c>
      <c r="C209" s="108" t="s">
        <v>225</v>
      </c>
      <c r="D209" s="115" t="s">
        <v>399</v>
      </c>
      <c r="E209" s="110"/>
      <c r="F209" s="111"/>
      <c r="G209" s="112"/>
      <c r="H209" s="113"/>
      <c r="AZ209"/>
    </row>
    <row r="210" spans="1:52" s="64" customFormat="1" ht="30" customHeight="1" x14ac:dyDescent="0.25">
      <c r="A210" s="118" t="s">
        <v>226</v>
      </c>
      <c r="B210" s="114" t="s">
        <v>34</v>
      </c>
      <c r="C210" s="108" t="s">
        <v>354</v>
      </c>
      <c r="D210" s="115" t="s">
        <v>227</v>
      </c>
      <c r="E210" s="110"/>
      <c r="F210" s="111"/>
      <c r="G210" s="112"/>
      <c r="H210" s="113"/>
      <c r="AZ210"/>
    </row>
    <row r="211" spans="1:52" s="64" customFormat="1" ht="30" customHeight="1" x14ac:dyDescent="0.25">
      <c r="A211" s="118" t="s">
        <v>228</v>
      </c>
      <c r="B211" s="124" t="s">
        <v>105</v>
      </c>
      <c r="C211" s="108" t="s">
        <v>229</v>
      </c>
      <c r="D211" s="115"/>
      <c r="E211" s="110" t="s">
        <v>33</v>
      </c>
      <c r="F211" s="187">
        <v>70</v>
      </c>
      <c r="G211" s="116"/>
      <c r="H211" s="113">
        <f>ROUND(G211*F211,2)</f>
        <v>0</v>
      </c>
      <c r="AZ211"/>
    </row>
    <row r="212" spans="1:52" s="64" customFormat="1" ht="30" customHeight="1" x14ac:dyDescent="0.25">
      <c r="A212" s="118" t="s">
        <v>230</v>
      </c>
      <c r="B212" s="124" t="s">
        <v>106</v>
      </c>
      <c r="C212" s="108" t="s">
        <v>231</v>
      </c>
      <c r="D212" s="115"/>
      <c r="E212" s="110" t="s">
        <v>33</v>
      </c>
      <c r="F212" s="187">
        <v>15</v>
      </c>
      <c r="G212" s="116"/>
      <c r="H212" s="113">
        <f>ROUND(G212*F212,2)</f>
        <v>0</v>
      </c>
      <c r="AZ212"/>
    </row>
    <row r="213" spans="1:52" s="64" customFormat="1" ht="30" customHeight="1" x14ac:dyDescent="0.25">
      <c r="A213" s="118" t="s">
        <v>266</v>
      </c>
      <c r="B213" s="124" t="s">
        <v>107</v>
      </c>
      <c r="C213" s="108" t="s">
        <v>267</v>
      </c>
      <c r="D213" s="115" t="s">
        <v>2</v>
      </c>
      <c r="E213" s="110" t="s">
        <v>33</v>
      </c>
      <c r="F213" s="187">
        <v>1105</v>
      </c>
      <c r="G213" s="116"/>
      <c r="H213" s="113">
        <f>ROUND(G213*F213,2)</f>
        <v>0</v>
      </c>
      <c r="AZ213"/>
    </row>
    <row r="214" spans="1:52" s="64" customFormat="1" ht="33" customHeight="1" x14ac:dyDescent="0.25">
      <c r="A214" s="118" t="s">
        <v>451</v>
      </c>
      <c r="B214" s="114" t="s">
        <v>41</v>
      </c>
      <c r="C214" s="108" t="s">
        <v>506</v>
      </c>
      <c r="D214" s="115" t="s">
        <v>453</v>
      </c>
      <c r="E214" s="110" t="s">
        <v>33</v>
      </c>
      <c r="F214" s="187">
        <v>10</v>
      </c>
      <c r="G214" s="116"/>
      <c r="H214" s="113">
        <f t="shared" ref="H214:H217" si="33">ROUND(G214*F214,2)</f>
        <v>0</v>
      </c>
      <c r="AZ214"/>
    </row>
    <row r="215" spans="1:52" s="64" customFormat="1" ht="30" customHeight="1" x14ac:dyDescent="0.25">
      <c r="A215" s="118" t="s">
        <v>268</v>
      </c>
      <c r="B215" s="107" t="s">
        <v>295</v>
      </c>
      <c r="C215" s="108" t="s">
        <v>270</v>
      </c>
      <c r="D215" s="115" t="s">
        <v>103</v>
      </c>
      <c r="E215" s="110" t="s">
        <v>33</v>
      </c>
      <c r="F215" s="139">
        <v>15</v>
      </c>
      <c r="G215" s="116"/>
      <c r="H215" s="113">
        <f t="shared" si="33"/>
        <v>0</v>
      </c>
      <c r="AZ215"/>
    </row>
    <row r="216" spans="1:52" s="64" customFormat="1" ht="30" customHeight="1" x14ac:dyDescent="0.25">
      <c r="A216" s="118" t="s">
        <v>327</v>
      </c>
      <c r="B216" s="248" t="s">
        <v>296</v>
      </c>
      <c r="C216" s="235" t="s">
        <v>328</v>
      </c>
      <c r="D216" s="236" t="s">
        <v>103</v>
      </c>
      <c r="E216" s="237" t="s">
        <v>33</v>
      </c>
      <c r="F216" s="238">
        <v>15</v>
      </c>
      <c r="G216" s="239"/>
      <c r="H216" s="240">
        <f t="shared" si="33"/>
        <v>0</v>
      </c>
      <c r="AZ216"/>
    </row>
    <row r="217" spans="1:52" s="64" customFormat="1" ht="30" customHeight="1" x14ac:dyDescent="0.25">
      <c r="A217" s="118" t="s">
        <v>454</v>
      </c>
      <c r="B217" s="241" t="s">
        <v>297</v>
      </c>
      <c r="C217" s="242" t="s">
        <v>455</v>
      </c>
      <c r="D217" s="243" t="s">
        <v>103</v>
      </c>
      <c r="E217" s="244" t="s">
        <v>33</v>
      </c>
      <c r="F217" s="245">
        <v>15</v>
      </c>
      <c r="G217" s="264"/>
      <c r="H217" s="247">
        <f t="shared" si="33"/>
        <v>0</v>
      </c>
      <c r="AZ217"/>
    </row>
    <row r="218" spans="1:52" s="64" customFormat="1" ht="30" customHeight="1" x14ac:dyDescent="0.25">
      <c r="A218" s="118" t="s">
        <v>238</v>
      </c>
      <c r="B218" s="107" t="s">
        <v>298</v>
      </c>
      <c r="C218" s="108" t="s">
        <v>239</v>
      </c>
      <c r="D218" s="115" t="s">
        <v>234</v>
      </c>
      <c r="E218" s="110"/>
      <c r="F218" s="111"/>
      <c r="G218" s="112"/>
      <c r="H218" s="113"/>
      <c r="AZ218"/>
    </row>
    <row r="219" spans="1:52" s="64" customFormat="1" ht="33" customHeight="1" x14ac:dyDescent="0.25">
      <c r="A219" s="118" t="s">
        <v>240</v>
      </c>
      <c r="B219" s="114" t="s">
        <v>34</v>
      </c>
      <c r="C219" s="108" t="s">
        <v>371</v>
      </c>
      <c r="D219" s="115" t="s">
        <v>120</v>
      </c>
      <c r="E219" s="110" t="s">
        <v>50</v>
      </c>
      <c r="F219" s="187">
        <v>15</v>
      </c>
      <c r="G219" s="116"/>
      <c r="H219" s="113">
        <f t="shared" ref="H219:H221" si="34">ROUND(G219*F219,2)</f>
        <v>0</v>
      </c>
      <c r="AZ219"/>
    </row>
    <row r="220" spans="1:52" s="64" customFormat="1" ht="33" customHeight="1" x14ac:dyDescent="0.25">
      <c r="A220" s="118" t="s">
        <v>402</v>
      </c>
      <c r="B220" s="114" t="s">
        <v>41</v>
      </c>
      <c r="C220" s="108" t="s">
        <v>355</v>
      </c>
      <c r="D220" s="115" t="s">
        <v>110</v>
      </c>
      <c r="E220" s="110" t="s">
        <v>50</v>
      </c>
      <c r="F220" s="187">
        <v>15</v>
      </c>
      <c r="G220" s="116"/>
      <c r="H220" s="113">
        <f t="shared" si="34"/>
        <v>0</v>
      </c>
      <c r="AZ220"/>
    </row>
    <row r="221" spans="1:52" s="129" customFormat="1" ht="33" customHeight="1" x14ac:dyDescent="0.25">
      <c r="A221" s="118" t="s">
        <v>492</v>
      </c>
      <c r="B221" s="114" t="s">
        <v>51</v>
      </c>
      <c r="C221" s="108" t="s">
        <v>357</v>
      </c>
      <c r="D221" s="115" t="s">
        <v>493</v>
      </c>
      <c r="E221" s="110" t="s">
        <v>50</v>
      </c>
      <c r="F221" s="187">
        <v>5</v>
      </c>
      <c r="G221" s="116"/>
      <c r="H221" s="113">
        <f t="shared" si="34"/>
        <v>0</v>
      </c>
      <c r="AZ221"/>
    </row>
    <row r="222" spans="1:52" s="64" customFormat="1" ht="30" customHeight="1" x14ac:dyDescent="0.25">
      <c r="A222" s="118" t="s">
        <v>108</v>
      </c>
      <c r="B222" s="107" t="s">
        <v>299</v>
      </c>
      <c r="C222" s="108" t="s">
        <v>52</v>
      </c>
      <c r="D222" s="115" t="s">
        <v>180</v>
      </c>
      <c r="E222" s="110"/>
      <c r="F222" s="111"/>
      <c r="G222" s="112"/>
      <c r="H222" s="113"/>
      <c r="AZ222"/>
    </row>
    <row r="223" spans="1:52" s="64" customFormat="1" ht="33" customHeight="1" x14ac:dyDescent="0.25">
      <c r="A223" s="118" t="s">
        <v>313</v>
      </c>
      <c r="B223" s="114" t="s">
        <v>34</v>
      </c>
      <c r="C223" s="108" t="s">
        <v>508</v>
      </c>
      <c r="D223" s="115" t="s">
        <v>314</v>
      </c>
      <c r="E223" s="110"/>
      <c r="F223" s="111"/>
      <c r="G223" s="125"/>
      <c r="H223" s="113"/>
      <c r="AZ223"/>
    </row>
    <row r="224" spans="1:52" s="64" customFormat="1" ht="30" customHeight="1" x14ac:dyDescent="0.25">
      <c r="A224" s="118" t="s">
        <v>406</v>
      </c>
      <c r="B224" s="126" t="s">
        <v>105</v>
      </c>
      <c r="C224" s="127" t="s">
        <v>325</v>
      </c>
      <c r="D224" s="109"/>
      <c r="E224" s="128" t="s">
        <v>50</v>
      </c>
      <c r="F224" s="189">
        <v>5</v>
      </c>
      <c r="G224" s="116"/>
      <c r="H224" s="125">
        <f>ROUND(G224*F224,2)</f>
        <v>0</v>
      </c>
      <c r="AZ224"/>
    </row>
    <row r="225" spans="1:52" s="129" customFormat="1" ht="33" customHeight="1" x14ac:dyDescent="0.25">
      <c r="A225" s="118" t="s">
        <v>181</v>
      </c>
      <c r="B225" s="114" t="s">
        <v>41</v>
      </c>
      <c r="C225" s="108" t="s">
        <v>372</v>
      </c>
      <c r="D225" s="115" t="s">
        <v>111</v>
      </c>
      <c r="E225" s="110" t="s">
        <v>50</v>
      </c>
      <c r="F225" s="187">
        <v>10</v>
      </c>
      <c r="G225" s="116"/>
      <c r="H225" s="113">
        <f t="shared" ref="H225:H226" si="35">ROUND(G225*F225,2)</f>
        <v>0</v>
      </c>
      <c r="AZ225"/>
    </row>
    <row r="226" spans="1:52" s="64" customFormat="1" ht="33" customHeight="1" x14ac:dyDescent="0.25">
      <c r="A226" s="118" t="s">
        <v>243</v>
      </c>
      <c r="B226" s="107" t="s">
        <v>300</v>
      </c>
      <c r="C226" s="108" t="s">
        <v>244</v>
      </c>
      <c r="D226" s="115" t="s">
        <v>245</v>
      </c>
      <c r="E226" s="110" t="s">
        <v>33</v>
      </c>
      <c r="F226" s="187">
        <v>5</v>
      </c>
      <c r="G226" s="116"/>
      <c r="H226" s="113">
        <f t="shared" si="35"/>
        <v>0</v>
      </c>
      <c r="AZ226"/>
    </row>
    <row r="227" spans="1:52" s="64" customFormat="1" ht="33" customHeight="1" x14ac:dyDescent="0.25">
      <c r="A227" s="118" t="s">
        <v>182</v>
      </c>
      <c r="B227" s="107" t="s">
        <v>301</v>
      </c>
      <c r="C227" s="108" t="s">
        <v>183</v>
      </c>
      <c r="D227" s="115" t="s">
        <v>572</v>
      </c>
      <c r="E227" s="110"/>
      <c r="F227" s="111"/>
      <c r="G227" s="125"/>
      <c r="H227" s="113"/>
      <c r="AZ227"/>
    </row>
    <row r="228" spans="1:52" s="64" customFormat="1" ht="29.1" customHeight="1" x14ac:dyDescent="0.25">
      <c r="A228" s="118" t="s">
        <v>246</v>
      </c>
      <c r="B228" s="114" t="s">
        <v>34</v>
      </c>
      <c r="C228" s="108" t="s">
        <v>247</v>
      </c>
      <c r="D228" s="115"/>
      <c r="E228" s="110"/>
      <c r="F228" s="111"/>
      <c r="G228" s="125"/>
      <c r="H228" s="113"/>
      <c r="AZ228"/>
    </row>
    <row r="229" spans="1:52" s="64" customFormat="1" ht="29.1" customHeight="1" x14ac:dyDescent="0.25">
      <c r="A229" s="118" t="s">
        <v>378</v>
      </c>
      <c r="B229" s="124" t="s">
        <v>105</v>
      </c>
      <c r="C229" s="108" t="s">
        <v>377</v>
      </c>
      <c r="D229" s="115"/>
      <c r="E229" s="110" t="s">
        <v>35</v>
      </c>
      <c r="F229" s="187">
        <v>55</v>
      </c>
      <c r="G229" s="116"/>
      <c r="H229" s="113">
        <f>ROUND(G229*F229,2)</f>
        <v>0</v>
      </c>
      <c r="AZ229"/>
    </row>
    <row r="230" spans="1:52" s="64" customFormat="1" ht="29.1" customHeight="1" x14ac:dyDescent="0.25">
      <c r="A230" s="118" t="s">
        <v>184</v>
      </c>
      <c r="B230" s="114" t="s">
        <v>41</v>
      </c>
      <c r="C230" s="108" t="s">
        <v>71</v>
      </c>
      <c r="D230" s="115"/>
      <c r="E230" s="110"/>
      <c r="F230" s="111"/>
      <c r="G230" s="125"/>
      <c r="H230" s="113"/>
      <c r="AZ230"/>
    </row>
    <row r="231" spans="1:52" s="64" customFormat="1" ht="29.1" customHeight="1" x14ac:dyDescent="0.25">
      <c r="A231" s="118" t="s">
        <v>185</v>
      </c>
      <c r="B231" s="124" t="s">
        <v>105</v>
      </c>
      <c r="C231" s="108" t="s">
        <v>125</v>
      </c>
      <c r="D231" s="115"/>
      <c r="E231" s="110" t="s">
        <v>35</v>
      </c>
      <c r="F231" s="187">
        <v>10</v>
      </c>
      <c r="G231" s="116"/>
      <c r="H231" s="113">
        <f t="shared" ref="H231" si="36">ROUND(G231*F231,2)</f>
        <v>0</v>
      </c>
      <c r="AZ231"/>
    </row>
    <row r="232" spans="1:52" s="64" customFormat="1" ht="29.1" customHeight="1" x14ac:dyDescent="0.25">
      <c r="A232" s="118" t="s">
        <v>112</v>
      </c>
      <c r="B232" s="107" t="s">
        <v>302</v>
      </c>
      <c r="C232" s="108" t="s">
        <v>114</v>
      </c>
      <c r="D232" s="115" t="s">
        <v>248</v>
      </c>
      <c r="E232" s="110"/>
      <c r="F232" s="111"/>
      <c r="G232" s="112"/>
      <c r="H232" s="113"/>
      <c r="AZ232"/>
    </row>
    <row r="233" spans="1:52" s="64" customFormat="1" ht="29.1" customHeight="1" x14ac:dyDescent="0.25">
      <c r="A233" s="118" t="s">
        <v>249</v>
      </c>
      <c r="B233" s="114" t="s">
        <v>34</v>
      </c>
      <c r="C233" s="108" t="s">
        <v>250</v>
      </c>
      <c r="D233" s="115" t="s">
        <v>2</v>
      </c>
      <c r="E233" s="110" t="s">
        <v>33</v>
      </c>
      <c r="F233" s="187">
        <v>280</v>
      </c>
      <c r="G233" s="116"/>
      <c r="H233" s="113">
        <f t="shared" ref="H233:H234" si="37">ROUND(G233*F233,2)</f>
        <v>0</v>
      </c>
      <c r="AZ233"/>
    </row>
    <row r="234" spans="1:52" s="64" customFormat="1" ht="29.1" customHeight="1" x14ac:dyDescent="0.25">
      <c r="A234" s="118" t="s">
        <v>115</v>
      </c>
      <c r="B234" s="107" t="s">
        <v>303</v>
      </c>
      <c r="C234" s="108" t="s">
        <v>117</v>
      </c>
      <c r="D234" s="115" t="s">
        <v>186</v>
      </c>
      <c r="E234" s="110" t="s">
        <v>40</v>
      </c>
      <c r="F234" s="130">
        <v>8</v>
      </c>
      <c r="G234" s="116"/>
      <c r="H234" s="113">
        <f t="shared" si="37"/>
        <v>0</v>
      </c>
      <c r="AZ234"/>
    </row>
    <row r="235" spans="1:52" ht="33" customHeight="1" x14ac:dyDescent="0.25">
      <c r="A235" s="11"/>
      <c r="B235" s="269" t="s">
        <v>2</v>
      </c>
      <c r="C235" s="147" t="s">
        <v>20</v>
      </c>
      <c r="D235" s="148"/>
      <c r="E235" s="149"/>
      <c r="F235" s="150"/>
      <c r="G235" s="151"/>
      <c r="H235" s="151"/>
    </row>
    <row r="236" spans="1:52" s="64" customFormat="1" ht="33" customHeight="1" x14ac:dyDescent="0.25">
      <c r="A236" s="197" t="s">
        <v>54</v>
      </c>
      <c r="B236" s="198" t="s">
        <v>304</v>
      </c>
      <c r="C236" s="199" t="s">
        <v>55</v>
      </c>
      <c r="D236" s="200" t="s">
        <v>384</v>
      </c>
      <c r="E236" s="201"/>
      <c r="F236" s="202"/>
      <c r="G236" s="203"/>
      <c r="H236" s="204"/>
      <c r="AZ236"/>
    </row>
    <row r="237" spans="1:52" s="163" customFormat="1" ht="60" customHeight="1" x14ac:dyDescent="0.25">
      <c r="A237" s="205" t="s">
        <v>531</v>
      </c>
      <c r="B237" s="206" t="s">
        <v>34</v>
      </c>
      <c r="C237" s="102" t="s">
        <v>532</v>
      </c>
      <c r="D237" s="98" t="s">
        <v>576</v>
      </c>
      <c r="E237" s="101" t="s">
        <v>50</v>
      </c>
      <c r="F237" s="207">
        <v>700</v>
      </c>
      <c r="G237" s="132"/>
      <c r="H237" s="208">
        <f t="shared" ref="H237:H240" si="38">ROUND(G237*F237,2)</f>
        <v>0</v>
      </c>
      <c r="AZ237"/>
    </row>
    <row r="238" spans="1:52" s="163" customFormat="1" ht="48" customHeight="1" x14ac:dyDescent="0.25">
      <c r="A238" s="205" t="s">
        <v>531</v>
      </c>
      <c r="B238" s="206" t="s">
        <v>41</v>
      </c>
      <c r="C238" s="102" t="s">
        <v>512</v>
      </c>
      <c r="D238" s="98" t="s">
        <v>576</v>
      </c>
      <c r="E238" s="101" t="s">
        <v>50</v>
      </c>
      <c r="F238" s="207">
        <v>20</v>
      </c>
      <c r="G238" s="132"/>
      <c r="H238" s="208">
        <f t="shared" si="38"/>
        <v>0</v>
      </c>
      <c r="AZ238"/>
    </row>
    <row r="239" spans="1:52" s="163" customFormat="1" ht="62.1" customHeight="1" x14ac:dyDescent="0.25">
      <c r="A239" s="205" t="s">
        <v>533</v>
      </c>
      <c r="B239" s="206" t="s">
        <v>51</v>
      </c>
      <c r="C239" s="102" t="s">
        <v>513</v>
      </c>
      <c r="D239" s="98" t="s">
        <v>575</v>
      </c>
      <c r="E239" s="101" t="s">
        <v>50</v>
      </c>
      <c r="F239" s="207">
        <v>25</v>
      </c>
      <c r="G239" s="132"/>
      <c r="H239" s="208">
        <f t="shared" si="38"/>
        <v>0</v>
      </c>
      <c r="AZ239"/>
    </row>
    <row r="240" spans="1:52" s="64" customFormat="1" ht="33" customHeight="1" x14ac:dyDescent="0.25">
      <c r="A240" s="117" t="s">
        <v>187</v>
      </c>
      <c r="B240" s="256" t="s">
        <v>62</v>
      </c>
      <c r="C240" s="235" t="s">
        <v>366</v>
      </c>
      <c r="D240" s="236" t="s">
        <v>123</v>
      </c>
      <c r="E240" s="237" t="s">
        <v>50</v>
      </c>
      <c r="F240" s="238">
        <v>15</v>
      </c>
      <c r="G240" s="239"/>
      <c r="H240" s="240">
        <f t="shared" si="38"/>
        <v>0</v>
      </c>
      <c r="AZ240"/>
    </row>
    <row r="241" spans="1:52" s="64" customFormat="1" ht="33" customHeight="1" x14ac:dyDescent="0.25">
      <c r="A241" s="117" t="s">
        <v>330</v>
      </c>
      <c r="B241" s="241" t="s">
        <v>305</v>
      </c>
      <c r="C241" s="242" t="s">
        <v>331</v>
      </c>
      <c r="D241" s="243" t="s">
        <v>577</v>
      </c>
      <c r="E241" s="273"/>
      <c r="F241" s="257"/>
      <c r="G241" s="246"/>
      <c r="H241" s="267"/>
      <c r="AZ241"/>
    </row>
    <row r="242" spans="1:52" s="64" customFormat="1" ht="30" customHeight="1" x14ac:dyDescent="0.25">
      <c r="A242" s="117" t="s">
        <v>332</v>
      </c>
      <c r="B242" s="114" t="s">
        <v>34</v>
      </c>
      <c r="C242" s="108" t="s">
        <v>247</v>
      </c>
      <c r="D242" s="115"/>
      <c r="E242" s="110"/>
      <c r="F242" s="111"/>
      <c r="G242" s="112"/>
      <c r="H242" s="131"/>
      <c r="AZ242"/>
    </row>
    <row r="243" spans="1:52" s="64" customFormat="1" ht="30" customHeight="1" x14ac:dyDescent="0.25">
      <c r="A243" s="117" t="s">
        <v>381</v>
      </c>
      <c r="B243" s="124" t="s">
        <v>105</v>
      </c>
      <c r="C243" s="108" t="s">
        <v>377</v>
      </c>
      <c r="D243" s="115"/>
      <c r="E243" s="110" t="s">
        <v>35</v>
      </c>
      <c r="F243" s="187">
        <v>380</v>
      </c>
      <c r="G243" s="116"/>
      <c r="H243" s="113">
        <f t="shared" ref="H243:H244" si="39">ROUND(G243*F243,2)</f>
        <v>0</v>
      </c>
      <c r="AZ243"/>
    </row>
    <row r="244" spans="1:52" s="64" customFormat="1" ht="30" customHeight="1" x14ac:dyDescent="0.25">
      <c r="A244" s="117" t="s">
        <v>382</v>
      </c>
      <c r="B244" s="124" t="s">
        <v>106</v>
      </c>
      <c r="C244" s="108" t="s">
        <v>380</v>
      </c>
      <c r="D244" s="115"/>
      <c r="E244" s="110" t="s">
        <v>35</v>
      </c>
      <c r="F244" s="187">
        <v>570</v>
      </c>
      <c r="G244" s="116"/>
      <c r="H244" s="113">
        <f t="shared" si="39"/>
        <v>0</v>
      </c>
      <c r="AZ244"/>
    </row>
    <row r="245" spans="1:52" s="64" customFormat="1" ht="30" customHeight="1" x14ac:dyDescent="0.25">
      <c r="A245" s="117" t="s">
        <v>333</v>
      </c>
      <c r="B245" s="114" t="s">
        <v>41</v>
      </c>
      <c r="C245" s="108" t="s">
        <v>71</v>
      </c>
      <c r="D245" s="115"/>
      <c r="E245" s="110"/>
      <c r="F245" s="111"/>
      <c r="G245" s="112"/>
      <c r="H245" s="131"/>
      <c r="AZ245"/>
    </row>
    <row r="246" spans="1:52" s="64" customFormat="1" ht="30" customHeight="1" x14ac:dyDescent="0.25">
      <c r="A246" s="117" t="s">
        <v>383</v>
      </c>
      <c r="B246" s="124" t="s">
        <v>105</v>
      </c>
      <c r="C246" s="108" t="s">
        <v>377</v>
      </c>
      <c r="D246" s="115"/>
      <c r="E246" s="110" t="s">
        <v>35</v>
      </c>
      <c r="F246" s="111">
        <v>20</v>
      </c>
      <c r="G246" s="116"/>
      <c r="H246" s="113">
        <f t="shared" ref="H246" si="40">ROUND(G246*F246,2)</f>
        <v>0</v>
      </c>
      <c r="AZ246"/>
    </row>
    <row r="247" spans="1:52" ht="33" customHeight="1" x14ac:dyDescent="0.25">
      <c r="A247" s="11"/>
      <c r="B247" s="95" t="s">
        <v>2</v>
      </c>
      <c r="C247" s="93" t="s">
        <v>21</v>
      </c>
      <c r="D247" s="89"/>
      <c r="E247" s="96"/>
      <c r="F247" s="90"/>
      <c r="G247" s="92"/>
      <c r="H247" s="92"/>
    </row>
    <row r="248" spans="1:52" s="64" customFormat="1" ht="30" customHeight="1" x14ac:dyDescent="0.25">
      <c r="A248" s="117" t="s">
        <v>56</v>
      </c>
      <c r="B248" s="107" t="s">
        <v>306</v>
      </c>
      <c r="C248" s="108" t="s">
        <v>57</v>
      </c>
      <c r="D248" s="115" t="s">
        <v>127</v>
      </c>
      <c r="E248" s="110" t="s">
        <v>50</v>
      </c>
      <c r="F248" s="139">
        <v>250</v>
      </c>
      <c r="G248" s="116"/>
      <c r="H248" s="113">
        <f>ROUND(G248*F248,2)</f>
        <v>0</v>
      </c>
      <c r="AZ248"/>
    </row>
    <row r="249" spans="1:52" ht="33" customHeight="1" x14ac:dyDescent="0.25">
      <c r="A249" s="11"/>
      <c r="B249" s="97" t="s">
        <v>2</v>
      </c>
      <c r="C249" s="93" t="s">
        <v>22</v>
      </c>
      <c r="D249" s="89"/>
      <c r="E249" s="96"/>
      <c r="F249" s="90"/>
      <c r="G249" s="92"/>
      <c r="H249" s="92"/>
    </row>
    <row r="250" spans="1:52" s="64" customFormat="1" ht="30" customHeight="1" x14ac:dyDescent="0.25">
      <c r="A250" s="117" t="s">
        <v>128</v>
      </c>
      <c r="B250" s="107" t="s">
        <v>307</v>
      </c>
      <c r="C250" s="108" t="s">
        <v>130</v>
      </c>
      <c r="D250" s="115" t="s">
        <v>131</v>
      </c>
      <c r="E250" s="110"/>
      <c r="F250" s="130"/>
      <c r="G250" s="112"/>
      <c r="H250" s="131"/>
      <c r="AZ250"/>
    </row>
    <row r="251" spans="1:52" s="64" customFormat="1" ht="30" customHeight="1" x14ac:dyDescent="0.25">
      <c r="A251" s="117" t="s">
        <v>132</v>
      </c>
      <c r="B251" s="114" t="s">
        <v>34</v>
      </c>
      <c r="C251" s="108" t="s">
        <v>188</v>
      </c>
      <c r="D251" s="115"/>
      <c r="E251" s="110" t="s">
        <v>40</v>
      </c>
      <c r="F251" s="130">
        <v>6</v>
      </c>
      <c r="G251" s="116"/>
      <c r="H251" s="113">
        <f>ROUND(G251*F251,2)</f>
        <v>0</v>
      </c>
      <c r="AZ251"/>
    </row>
    <row r="252" spans="1:52" s="64" customFormat="1" ht="30" customHeight="1" x14ac:dyDescent="0.25">
      <c r="A252" s="117" t="s">
        <v>326</v>
      </c>
      <c r="B252" s="114" t="s">
        <v>41</v>
      </c>
      <c r="C252" s="108" t="s">
        <v>133</v>
      </c>
      <c r="D252" s="115"/>
      <c r="E252" s="110" t="s">
        <v>40</v>
      </c>
      <c r="F252" s="130">
        <v>2</v>
      </c>
      <c r="G252" s="116"/>
      <c r="H252" s="113">
        <f>ROUND(G252*F252,2)</f>
        <v>0</v>
      </c>
      <c r="AZ252"/>
    </row>
    <row r="253" spans="1:52" s="64" customFormat="1" ht="30" customHeight="1" x14ac:dyDescent="0.25">
      <c r="A253" s="117" t="s">
        <v>134</v>
      </c>
      <c r="B253" s="107" t="s">
        <v>308</v>
      </c>
      <c r="C253" s="108" t="s">
        <v>136</v>
      </c>
      <c r="D253" s="115" t="s">
        <v>131</v>
      </c>
      <c r="E253" s="110"/>
      <c r="F253" s="130"/>
      <c r="G253" s="112"/>
      <c r="H253" s="131"/>
      <c r="AZ253"/>
    </row>
    <row r="254" spans="1:52" s="64" customFormat="1" ht="30" customHeight="1" x14ac:dyDescent="0.25">
      <c r="A254" s="117" t="s">
        <v>137</v>
      </c>
      <c r="B254" s="114" t="s">
        <v>34</v>
      </c>
      <c r="C254" s="108" t="s">
        <v>138</v>
      </c>
      <c r="D254" s="115"/>
      <c r="E254" s="110"/>
      <c r="F254" s="130"/>
      <c r="G254" s="112"/>
      <c r="H254" s="131"/>
      <c r="AZ254"/>
    </row>
    <row r="255" spans="1:52" s="64" customFormat="1" ht="33" customHeight="1" x14ac:dyDescent="0.25">
      <c r="A255" s="117" t="s">
        <v>189</v>
      </c>
      <c r="B255" s="124" t="s">
        <v>105</v>
      </c>
      <c r="C255" s="108" t="s">
        <v>463</v>
      </c>
      <c r="D255" s="115"/>
      <c r="E255" s="110" t="s">
        <v>50</v>
      </c>
      <c r="F255" s="139">
        <v>5</v>
      </c>
      <c r="G255" s="116"/>
      <c r="H255" s="113">
        <f>ROUND(G255*F255,2)</f>
        <v>0</v>
      </c>
      <c r="AZ255"/>
    </row>
    <row r="256" spans="1:52" s="119" customFormat="1" ht="30" customHeight="1" x14ac:dyDescent="0.25">
      <c r="A256" s="117" t="s">
        <v>79</v>
      </c>
      <c r="B256" s="107" t="s">
        <v>336</v>
      </c>
      <c r="C256" s="138" t="s">
        <v>253</v>
      </c>
      <c r="D256" s="136" t="s">
        <v>259</v>
      </c>
      <c r="E256" s="110"/>
      <c r="F256" s="130"/>
      <c r="G256" s="112"/>
      <c r="H256" s="131"/>
      <c r="AZ256"/>
    </row>
    <row r="257" spans="1:52" s="64" customFormat="1" ht="33" customHeight="1" x14ac:dyDescent="0.25">
      <c r="A257" s="117" t="s">
        <v>80</v>
      </c>
      <c r="B257" s="114" t="s">
        <v>34</v>
      </c>
      <c r="C257" s="135" t="s">
        <v>315</v>
      </c>
      <c r="D257" s="115"/>
      <c r="E257" s="110" t="s">
        <v>40</v>
      </c>
      <c r="F257" s="130">
        <v>4</v>
      </c>
      <c r="G257" s="116"/>
      <c r="H257" s="113">
        <f t="shared" ref="H257:H258" si="41">ROUND(G257*F257,2)</f>
        <v>0</v>
      </c>
      <c r="AZ257"/>
    </row>
    <row r="258" spans="1:52" s="64" customFormat="1" ht="33" customHeight="1" x14ac:dyDescent="0.25">
      <c r="A258" s="117" t="s">
        <v>81</v>
      </c>
      <c r="B258" s="114" t="s">
        <v>41</v>
      </c>
      <c r="C258" s="135" t="s">
        <v>316</v>
      </c>
      <c r="D258" s="115"/>
      <c r="E258" s="110" t="s">
        <v>40</v>
      </c>
      <c r="F258" s="130">
        <v>4</v>
      </c>
      <c r="G258" s="116"/>
      <c r="H258" s="113">
        <f t="shared" si="41"/>
        <v>0</v>
      </c>
      <c r="AZ258"/>
    </row>
    <row r="259" spans="1:52" s="119" customFormat="1" ht="33" customHeight="1" x14ac:dyDescent="0.25">
      <c r="A259" s="117" t="s">
        <v>424</v>
      </c>
      <c r="B259" s="107" t="s">
        <v>337</v>
      </c>
      <c r="C259" s="133" t="s">
        <v>426</v>
      </c>
      <c r="D259" s="115" t="s">
        <v>131</v>
      </c>
      <c r="E259" s="110"/>
      <c r="F259" s="130"/>
      <c r="G259" s="112"/>
      <c r="H259" s="131"/>
      <c r="AZ259"/>
    </row>
    <row r="260" spans="1:52" s="119" customFormat="1" ht="30" customHeight="1" x14ac:dyDescent="0.25">
      <c r="A260" s="134" t="s">
        <v>427</v>
      </c>
      <c r="B260" s="114" t="s">
        <v>34</v>
      </c>
      <c r="C260" s="133" t="s">
        <v>334</v>
      </c>
      <c r="D260" s="115"/>
      <c r="E260" s="110" t="s">
        <v>40</v>
      </c>
      <c r="F260" s="130">
        <v>1</v>
      </c>
      <c r="G260" s="116"/>
      <c r="H260" s="113">
        <f t="shared" ref="H260:H263" si="42">ROUND(G260*F260,2)</f>
        <v>0</v>
      </c>
      <c r="AZ260"/>
    </row>
    <row r="261" spans="1:52" s="64" customFormat="1" ht="30" customHeight="1" x14ac:dyDescent="0.25">
      <c r="A261" s="117" t="s">
        <v>195</v>
      </c>
      <c r="B261" s="107" t="s">
        <v>338</v>
      </c>
      <c r="C261" s="108" t="s">
        <v>196</v>
      </c>
      <c r="D261" s="115" t="s">
        <v>131</v>
      </c>
      <c r="E261" s="110" t="s">
        <v>40</v>
      </c>
      <c r="F261" s="130">
        <v>8</v>
      </c>
      <c r="G261" s="116"/>
      <c r="H261" s="113">
        <f t="shared" si="42"/>
        <v>0</v>
      </c>
      <c r="AZ261"/>
    </row>
    <row r="262" spans="1:52" s="64" customFormat="1" ht="30" customHeight="1" x14ac:dyDescent="0.25">
      <c r="A262" s="117" t="s">
        <v>145</v>
      </c>
      <c r="B262" s="107" t="s">
        <v>339</v>
      </c>
      <c r="C262" s="108" t="s">
        <v>147</v>
      </c>
      <c r="D262" s="115" t="s">
        <v>131</v>
      </c>
      <c r="E262" s="110" t="s">
        <v>40</v>
      </c>
      <c r="F262" s="130">
        <v>8</v>
      </c>
      <c r="G262" s="116"/>
      <c r="H262" s="113">
        <f t="shared" si="42"/>
        <v>0</v>
      </c>
      <c r="AZ262"/>
    </row>
    <row r="263" spans="1:52" s="64" customFormat="1" ht="30" customHeight="1" x14ac:dyDescent="0.25">
      <c r="A263" s="117" t="s">
        <v>148</v>
      </c>
      <c r="B263" s="107" t="s">
        <v>340</v>
      </c>
      <c r="C263" s="108" t="s">
        <v>150</v>
      </c>
      <c r="D263" s="115" t="s">
        <v>151</v>
      </c>
      <c r="E263" s="110" t="s">
        <v>50</v>
      </c>
      <c r="F263" s="130">
        <v>96</v>
      </c>
      <c r="G263" s="116"/>
      <c r="H263" s="113">
        <f t="shared" si="42"/>
        <v>0</v>
      </c>
      <c r="AZ263"/>
    </row>
    <row r="264" spans="1:52" ht="33" customHeight="1" x14ac:dyDescent="0.25">
      <c r="A264" s="11"/>
      <c r="B264" s="260" t="s">
        <v>2</v>
      </c>
      <c r="C264" s="251" t="s">
        <v>23</v>
      </c>
      <c r="D264" s="252"/>
      <c r="E264" s="261"/>
      <c r="F264" s="252"/>
      <c r="G264" s="255"/>
      <c r="H264" s="255"/>
    </row>
    <row r="265" spans="1:52" s="64" customFormat="1" ht="33" customHeight="1" x14ac:dyDescent="0.25">
      <c r="A265" s="117" t="s">
        <v>58</v>
      </c>
      <c r="B265" s="107" t="s">
        <v>341</v>
      </c>
      <c r="C265" s="135" t="s">
        <v>258</v>
      </c>
      <c r="D265" s="136" t="s">
        <v>259</v>
      </c>
      <c r="E265" s="110" t="s">
        <v>40</v>
      </c>
      <c r="F265" s="130">
        <v>1</v>
      </c>
      <c r="G265" s="116"/>
      <c r="H265" s="113">
        <f>ROUND(G265*F265,2)</f>
        <v>0</v>
      </c>
      <c r="AZ265"/>
    </row>
    <row r="266" spans="1:52" s="64" customFormat="1" ht="30" customHeight="1" x14ac:dyDescent="0.25">
      <c r="A266" s="117" t="s">
        <v>72</v>
      </c>
      <c r="B266" s="107" t="s">
        <v>342</v>
      </c>
      <c r="C266" s="108" t="s">
        <v>82</v>
      </c>
      <c r="D266" s="115" t="s">
        <v>131</v>
      </c>
      <c r="E266" s="110"/>
      <c r="F266" s="130"/>
      <c r="G266" s="125"/>
      <c r="H266" s="131"/>
      <c r="AZ266"/>
    </row>
    <row r="267" spans="1:52" s="64" customFormat="1" ht="30" customHeight="1" x14ac:dyDescent="0.25">
      <c r="A267" s="117" t="s">
        <v>83</v>
      </c>
      <c r="B267" s="114" t="s">
        <v>34</v>
      </c>
      <c r="C267" s="108" t="s">
        <v>154</v>
      </c>
      <c r="D267" s="115"/>
      <c r="E267" s="110" t="s">
        <v>73</v>
      </c>
      <c r="F267" s="139">
        <v>1.5</v>
      </c>
      <c r="G267" s="116"/>
      <c r="H267" s="113">
        <f>ROUND(G267*F267,2)</f>
        <v>0</v>
      </c>
      <c r="AZ267"/>
    </row>
    <row r="268" spans="1:52" s="64" customFormat="1" ht="30" customHeight="1" x14ac:dyDescent="0.25">
      <c r="A268" s="117" t="s">
        <v>59</v>
      </c>
      <c r="B268" s="107" t="s">
        <v>582</v>
      </c>
      <c r="C268" s="135" t="s">
        <v>260</v>
      </c>
      <c r="D268" s="136" t="s">
        <v>259</v>
      </c>
      <c r="E268" s="110"/>
      <c r="F268" s="130"/>
      <c r="G268" s="112"/>
      <c r="H268" s="131"/>
      <c r="AZ268"/>
    </row>
    <row r="269" spans="1:52" s="64" customFormat="1" ht="30" customHeight="1" x14ac:dyDescent="0.25">
      <c r="A269" s="117" t="s">
        <v>202</v>
      </c>
      <c r="B269" s="114" t="s">
        <v>34</v>
      </c>
      <c r="C269" s="108" t="s">
        <v>203</v>
      </c>
      <c r="D269" s="115"/>
      <c r="E269" s="110" t="s">
        <v>40</v>
      </c>
      <c r="F269" s="130">
        <v>2</v>
      </c>
      <c r="G269" s="116"/>
      <c r="H269" s="113">
        <f t="shared" ref="H269:H274" si="43">ROUND(G269*F269,2)</f>
        <v>0</v>
      </c>
      <c r="AZ269"/>
    </row>
    <row r="270" spans="1:52" s="64" customFormat="1" ht="30" customHeight="1" x14ac:dyDescent="0.25">
      <c r="A270" s="117" t="s">
        <v>60</v>
      </c>
      <c r="B270" s="114" t="s">
        <v>41</v>
      </c>
      <c r="C270" s="108" t="s">
        <v>156</v>
      </c>
      <c r="D270" s="115"/>
      <c r="E270" s="110" t="s">
        <v>40</v>
      </c>
      <c r="F270" s="130">
        <v>5</v>
      </c>
      <c r="G270" s="116"/>
      <c r="H270" s="113">
        <f t="shared" si="43"/>
        <v>0</v>
      </c>
      <c r="AZ270"/>
    </row>
    <row r="271" spans="1:52" s="64" customFormat="1" ht="30" customHeight="1" x14ac:dyDescent="0.25">
      <c r="A271" s="117" t="s">
        <v>74</v>
      </c>
      <c r="B271" s="107" t="s">
        <v>583</v>
      </c>
      <c r="C271" s="108" t="s">
        <v>84</v>
      </c>
      <c r="D271" s="136" t="s">
        <v>259</v>
      </c>
      <c r="E271" s="110" t="s">
        <v>40</v>
      </c>
      <c r="F271" s="130">
        <v>8</v>
      </c>
      <c r="G271" s="116"/>
      <c r="H271" s="113">
        <f t="shared" si="43"/>
        <v>0</v>
      </c>
      <c r="AZ271"/>
    </row>
    <row r="272" spans="1:52" s="64" customFormat="1" ht="30" customHeight="1" x14ac:dyDescent="0.25">
      <c r="A272" s="117" t="s">
        <v>75</v>
      </c>
      <c r="B272" s="107" t="s">
        <v>584</v>
      </c>
      <c r="C272" s="108" t="s">
        <v>85</v>
      </c>
      <c r="D272" s="136" t="s">
        <v>259</v>
      </c>
      <c r="E272" s="110" t="s">
        <v>40</v>
      </c>
      <c r="F272" s="130">
        <v>1</v>
      </c>
      <c r="G272" s="116"/>
      <c r="H272" s="113">
        <f t="shared" si="43"/>
        <v>0</v>
      </c>
      <c r="AZ272"/>
    </row>
    <row r="273" spans="1:52" s="64" customFormat="1" ht="30" customHeight="1" x14ac:dyDescent="0.25">
      <c r="A273" s="117" t="s">
        <v>76</v>
      </c>
      <c r="B273" s="107" t="s">
        <v>585</v>
      </c>
      <c r="C273" s="108" t="s">
        <v>86</v>
      </c>
      <c r="D273" s="136" t="s">
        <v>259</v>
      </c>
      <c r="E273" s="110" t="s">
        <v>40</v>
      </c>
      <c r="F273" s="130">
        <v>20</v>
      </c>
      <c r="G273" s="116"/>
      <c r="H273" s="113">
        <f t="shared" si="43"/>
        <v>0</v>
      </c>
      <c r="AZ273"/>
    </row>
    <row r="274" spans="1:52" s="64" customFormat="1" ht="30" customHeight="1" x14ac:dyDescent="0.25">
      <c r="A274" s="140" t="s">
        <v>285</v>
      </c>
      <c r="B274" s="141" t="s">
        <v>586</v>
      </c>
      <c r="C274" s="135" t="s">
        <v>286</v>
      </c>
      <c r="D274" s="136" t="s">
        <v>259</v>
      </c>
      <c r="E274" s="142" t="s">
        <v>40</v>
      </c>
      <c r="F274" s="143">
        <v>35</v>
      </c>
      <c r="G274" s="144"/>
      <c r="H274" s="145">
        <f t="shared" si="43"/>
        <v>0</v>
      </c>
      <c r="AZ274"/>
    </row>
    <row r="275" spans="1:52" ht="33" customHeight="1" x14ac:dyDescent="0.25">
      <c r="A275" s="11"/>
      <c r="B275" s="146" t="s">
        <v>2</v>
      </c>
      <c r="C275" s="147" t="s">
        <v>24</v>
      </c>
      <c r="D275" s="148"/>
      <c r="E275" s="149"/>
      <c r="F275" s="150"/>
      <c r="G275" s="151"/>
      <c r="H275" s="151"/>
    </row>
    <row r="276" spans="1:52" s="64" customFormat="1" ht="30" customHeight="1" x14ac:dyDescent="0.25">
      <c r="A276" s="118" t="s">
        <v>63</v>
      </c>
      <c r="B276" s="107" t="s">
        <v>587</v>
      </c>
      <c r="C276" s="108" t="s">
        <v>64</v>
      </c>
      <c r="D276" s="115" t="s">
        <v>358</v>
      </c>
      <c r="E276" s="110"/>
      <c r="F276" s="111"/>
      <c r="G276" s="112"/>
      <c r="H276" s="113"/>
      <c r="AZ276"/>
    </row>
    <row r="277" spans="1:52" s="64" customFormat="1" ht="30" customHeight="1" x14ac:dyDescent="0.25">
      <c r="A277" s="118" t="s">
        <v>159</v>
      </c>
      <c r="B277" s="114" t="s">
        <v>34</v>
      </c>
      <c r="C277" s="108" t="s">
        <v>160</v>
      </c>
      <c r="D277" s="115"/>
      <c r="E277" s="110" t="s">
        <v>33</v>
      </c>
      <c r="F277" s="187">
        <v>430</v>
      </c>
      <c r="G277" s="116"/>
      <c r="H277" s="113">
        <f>ROUND(G277*F277,2)</f>
        <v>0</v>
      </c>
      <c r="AZ277"/>
    </row>
    <row r="278" spans="1:52" s="64" customFormat="1" ht="30" customHeight="1" x14ac:dyDescent="0.25">
      <c r="A278" s="118" t="s">
        <v>65</v>
      </c>
      <c r="B278" s="114" t="s">
        <v>41</v>
      </c>
      <c r="C278" s="108" t="s">
        <v>161</v>
      </c>
      <c r="D278" s="115"/>
      <c r="E278" s="110" t="s">
        <v>33</v>
      </c>
      <c r="F278" s="187">
        <v>3200</v>
      </c>
      <c r="G278" s="116"/>
      <c r="H278" s="113">
        <f>ROUND(G278*F278,2)</f>
        <v>0</v>
      </c>
      <c r="AZ278"/>
    </row>
    <row r="279" spans="1:52" ht="33" customHeight="1" x14ac:dyDescent="0.25">
      <c r="A279" s="178"/>
      <c r="B279" s="179" t="s">
        <v>2</v>
      </c>
      <c r="C279" s="180" t="s">
        <v>25</v>
      </c>
      <c r="D279" s="181"/>
      <c r="E279" s="182"/>
      <c r="F279" s="183"/>
      <c r="G279" s="184"/>
      <c r="H279" s="185"/>
    </row>
    <row r="280" spans="1:52" s="163" customFormat="1" ht="30" customHeight="1" x14ac:dyDescent="0.25">
      <c r="A280" s="156"/>
      <c r="B280" s="157" t="s">
        <v>588</v>
      </c>
      <c r="C280" s="158" t="s">
        <v>475</v>
      </c>
      <c r="D280" s="75" t="s">
        <v>578</v>
      </c>
      <c r="E280" s="159" t="s">
        <v>40</v>
      </c>
      <c r="F280" s="160">
        <v>1</v>
      </c>
      <c r="G280" s="161"/>
      <c r="H280" s="162">
        <f t="shared" ref="H280" si="44">ROUND(G280*F280,2)</f>
        <v>0</v>
      </c>
      <c r="AZ280"/>
    </row>
    <row r="281" spans="1:52" s="29" customFormat="1" ht="33" customHeight="1" thickBot="1" x14ac:dyDescent="0.3">
      <c r="A281" s="30"/>
      <c r="B281" s="25" t="str">
        <f>B190</f>
        <v>C</v>
      </c>
      <c r="C281" s="317" t="str">
        <f>C190</f>
        <v>KENT ROAD - CHALMERS AVENUE E TO KEENLEYSIDE STREET
(ASPHALT RECONSTRUCTION)</v>
      </c>
      <c r="D281" s="318"/>
      <c r="E281" s="318"/>
      <c r="F281" s="319"/>
      <c r="G281" s="30" t="s">
        <v>17</v>
      </c>
      <c r="H281" s="30">
        <f>SUM(H190:H280)</f>
        <v>0</v>
      </c>
    </row>
    <row r="282" spans="1:52" s="29" customFormat="1" ht="33" customHeight="1" thickTop="1" x14ac:dyDescent="0.25">
      <c r="A282" s="27"/>
      <c r="B282" s="26" t="s">
        <v>15</v>
      </c>
      <c r="C282" s="320" t="s">
        <v>432</v>
      </c>
      <c r="D282" s="321"/>
      <c r="E282" s="321"/>
      <c r="F282" s="322"/>
      <c r="G282" s="27"/>
      <c r="H282" s="28"/>
    </row>
    <row r="283" spans="1:52" ht="33" customHeight="1" x14ac:dyDescent="0.25">
      <c r="A283" s="11"/>
      <c r="B283" s="87"/>
      <c r="C283" s="88" t="s">
        <v>19</v>
      </c>
      <c r="D283" s="89"/>
      <c r="E283" s="90" t="s">
        <v>2</v>
      </c>
      <c r="F283" s="90" t="s">
        <v>2</v>
      </c>
      <c r="G283" s="92" t="s">
        <v>2</v>
      </c>
      <c r="H283" s="92"/>
    </row>
    <row r="284" spans="1:52" s="64" customFormat="1" ht="33" customHeight="1" x14ac:dyDescent="0.25">
      <c r="A284" s="106" t="s">
        <v>36</v>
      </c>
      <c r="B284" s="107" t="s">
        <v>309</v>
      </c>
      <c r="C284" s="108" t="s">
        <v>37</v>
      </c>
      <c r="D284" s="109" t="s">
        <v>351</v>
      </c>
      <c r="E284" s="110"/>
      <c r="F284" s="111"/>
      <c r="G284" s="112"/>
      <c r="H284" s="113"/>
    </row>
    <row r="285" spans="1:52" s="64" customFormat="1" ht="33" customHeight="1" x14ac:dyDescent="0.25">
      <c r="A285" s="106" t="s">
        <v>359</v>
      </c>
      <c r="B285" s="114" t="s">
        <v>34</v>
      </c>
      <c r="C285" s="108" t="s">
        <v>360</v>
      </c>
      <c r="D285" s="115" t="s">
        <v>2</v>
      </c>
      <c r="E285" s="110" t="s">
        <v>31</v>
      </c>
      <c r="F285" s="187">
        <v>5</v>
      </c>
      <c r="G285" s="116"/>
      <c r="H285" s="113">
        <f t="shared" ref="H285:H286" si="45">ROUND(G285*F285,2)</f>
        <v>0</v>
      </c>
    </row>
    <row r="286" spans="1:52" s="64" customFormat="1" ht="30" customHeight="1" x14ac:dyDescent="0.25">
      <c r="A286" s="117" t="s">
        <v>38</v>
      </c>
      <c r="B286" s="107" t="s">
        <v>214</v>
      </c>
      <c r="C286" s="108" t="s">
        <v>39</v>
      </c>
      <c r="D286" s="109" t="s">
        <v>351</v>
      </c>
      <c r="E286" s="110" t="s">
        <v>33</v>
      </c>
      <c r="F286" s="187">
        <v>890</v>
      </c>
      <c r="G286" s="116"/>
      <c r="H286" s="113">
        <f t="shared" si="45"/>
        <v>0</v>
      </c>
    </row>
    <row r="287" spans="1:52" s="64" customFormat="1" ht="30" customHeight="1" x14ac:dyDescent="0.25">
      <c r="A287" s="117" t="s">
        <v>444</v>
      </c>
      <c r="B287" s="107" t="s">
        <v>215</v>
      </c>
      <c r="C287" s="108" t="s">
        <v>445</v>
      </c>
      <c r="D287" s="115" t="s">
        <v>446</v>
      </c>
      <c r="E287" s="110"/>
      <c r="F287" s="187"/>
      <c r="G287" s="112"/>
      <c r="H287" s="113"/>
    </row>
    <row r="288" spans="1:52" s="64" customFormat="1" ht="30" customHeight="1" x14ac:dyDescent="0.25">
      <c r="A288" s="117" t="s">
        <v>447</v>
      </c>
      <c r="B288" s="114" t="s">
        <v>34</v>
      </c>
      <c r="C288" s="108" t="s">
        <v>448</v>
      </c>
      <c r="D288" s="115" t="s">
        <v>2</v>
      </c>
      <c r="E288" s="110" t="s">
        <v>35</v>
      </c>
      <c r="F288" s="187">
        <v>5</v>
      </c>
      <c r="G288" s="116"/>
      <c r="H288" s="113">
        <f>ROUND(G288*F288,2)</f>
        <v>0</v>
      </c>
    </row>
    <row r="289" spans="1:52" ht="33" customHeight="1" x14ac:dyDescent="0.25">
      <c r="A289" s="11"/>
      <c r="B289" s="87" t="s">
        <v>2</v>
      </c>
      <c r="C289" s="93" t="s">
        <v>343</v>
      </c>
      <c r="D289" s="89"/>
      <c r="E289" s="94"/>
      <c r="F289" s="188"/>
      <c r="G289" s="92"/>
      <c r="H289" s="92"/>
    </row>
    <row r="290" spans="1:52" s="64" customFormat="1" ht="30" customHeight="1" x14ac:dyDescent="0.25">
      <c r="A290" s="118" t="s">
        <v>385</v>
      </c>
      <c r="B290" s="107" t="s">
        <v>216</v>
      </c>
      <c r="C290" s="108" t="s">
        <v>386</v>
      </c>
      <c r="D290" s="115" t="s">
        <v>177</v>
      </c>
      <c r="E290" s="110"/>
      <c r="F290" s="187"/>
      <c r="G290" s="112"/>
      <c r="H290" s="113"/>
    </row>
    <row r="291" spans="1:52" s="64" customFormat="1" ht="33" customHeight="1" x14ac:dyDescent="0.25">
      <c r="A291" s="118" t="s">
        <v>387</v>
      </c>
      <c r="B291" s="114" t="s">
        <v>34</v>
      </c>
      <c r="C291" s="108" t="s">
        <v>388</v>
      </c>
      <c r="D291" s="115" t="s">
        <v>2</v>
      </c>
      <c r="E291" s="110" t="s">
        <v>33</v>
      </c>
      <c r="F291" s="187">
        <v>130</v>
      </c>
      <c r="G291" s="116"/>
      <c r="H291" s="113">
        <f>ROUND(G291*F291,2)</f>
        <v>0</v>
      </c>
    </row>
    <row r="292" spans="1:52" s="64" customFormat="1" ht="30" customHeight="1" x14ac:dyDescent="0.25">
      <c r="A292" s="118" t="s">
        <v>389</v>
      </c>
      <c r="B292" s="107" t="s">
        <v>310</v>
      </c>
      <c r="C292" s="108" t="s">
        <v>390</v>
      </c>
      <c r="D292" s="115" t="s">
        <v>177</v>
      </c>
      <c r="E292" s="110"/>
      <c r="F292" s="187"/>
      <c r="G292" s="112"/>
      <c r="H292" s="113"/>
    </row>
    <row r="293" spans="1:52" s="64" customFormat="1" ht="30" customHeight="1" x14ac:dyDescent="0.25">
      <c r="A293" s="118" t="s">
        <v>391</v>
      </c>
      <c r="B293" s="114" t="s">
        <v>34</v>
      </c>
      <c r="C293" s="108" t="s">
        <v>392</v>
      </c>
      <c r="D293" s="115" t="s">
        <v>2</v>
      </c>
      <c r="E293" s="110" t="s">
        <v>33</v>
      </c>
      <c r="F293" s="187">
        <v>15</v>
      </c>
      <c r="G293" s="116"/>
      <c r="H293" s="113">
        <f t="shared" ref="H293:H295" si="46">ROUND(G293*F293,2)</f>
        <v>0</v>
      </c>
    </row>
    <row r="294" spans="1:52" s="64" customFormat="1" ht="33" customHeight="1" x14ac:dyDescent="0.25">
      <c r="A294" s="118" t="s">
        <v>393</v>
      </c>
      <c r="B294" s="114" t="s">
        <v>41</v>
      </c>
      <c r="C294" s="108" t="s">
        <v>394</v>
      </c>
      <c r="D294" s="115" t="s">
        <v>2</v>
      </c>
      <c r="E294" s="110" t="s">
        <v>33</v>
      </c>
      <c r="F294" s="187">
        <v>110</v>
      </c>
      <c r="G294" s="116"/>
      <c r="H294" s="113">
        <f t="shared" si="46"/>
        <v>0</v>
      </c>
    </row>
    <row r="295" spans="1:52" s="64" customFormat="1" ht="33" customHeight="1" x14ac:dyDescent="0.25">
      <c r="A295" s="118" t="s">
        <v>449</v>
      </c>
      <c r="B295" s="114" t="s">
        <v>51</v>
      </c>
      <c r="C295" s="108" t="s">
        <v>450</v>
      </c>
      <c r="D295" s="115" t="s">
        <v>2</v>
      </c>
      <c r="E295" s="110" t="s">
        <v>33</v>
      </c>
      <c r="F295" s="187">
        <v>10</v>
      </c>
      <c r="G295" s="116"/>
      <c r="H295" s="113">
        <f t="shared" si="46"/>
        <v>0</v>
      </c>
    </row>
    <row r="296" spans="1:52" s="64" customFormat="1" ht="30" customHeight="1" x14ac:dyDescent="0.25">
      <c r="A296" s="118" t="s">
        <v>42</v>
      </c>
      <c r="B296" s="107" t="s">
        <v>311</v>
      </c>
      <c r="C296" s="108" t="s">
        <v>43</v>
      </c>
      <c r="D296" s="115" t="s">
        <v>177</v>
      </c>
      <c r="E296" s="110"/>
      <c r="F296" s="187"/>
      <c r="G296" s="112"/>
      <c r="H296" s="113"/>
      <c r="AZ296"/>
    </row>
    <row r="297" spans="1:52" s="64" customFormat="1" ht="30" customHeight="1" x14ac:dyDescent="0.25">
      <c r="A297" s="118" t="s">
        <v>44</v>
      </c>
      <c r="B297" s="114" t="s">
        <v>34</v>
      </c>
      <c r="C297" s="108" t="s">
        <v>45</v>
      </c>
      <c r="D297" s="115" t="s">
        <v>2</v>
      </c>
      <c r="E297" s="110" t="s">
        <v>40</v>
      </c>
      <c r="F297" s="111">
        <v>190</v>
      </c>
      <c r="G297" s="116"/>
      <c r="H297" s="113">
        <f>ROUND(G297*F297,2)</f>
        <v>0</v>
      </c>
    </row>
    <row r="298" spans="1:52" s="64" customFormat="1" ht="30" customHeight="1" x14ac:dyDescent="0.25">
      <c r="A298" s="118" t="s">
        <v>46</v>
      </c>
      <c r="B298" s="107" t="s">
        <v>312</v>
      </c>
      <c r="C298" s="108" t="s">
        <v>47</v>
      </c>
      <c r="D298" s="115" t="s">
        <v>177</v>
      </c>
      <c r="E298" s="110"/>
      <c r="F298" s="187"/>
      <c r="G298" s="112"/>
      <c r="H298" s="113"/>
      <c r="AZ298"/>
    </row>
    <row r="299" spans="1:52" s="64" customFormat="1" ht="30" customHeight="1" x14ac:dyDescent="0.25">
      <c r="A299" s="121" t="s">
        <v>178</v>
      </c>
      <c r="B299" s="122" t="s">
        <v>34</v>
      </c>
      <c r="C299" s="123" t="s">
        <v>179</v>
      </c>
      <c r="D299" s="122" t="s">
        <v>2</v>
      </c>
      <c r="E299" s="122" t="s">
        <v>40</v>
      </c>
      <c r="F299" s="111">
        <v>60</v>
      </c>
      <c r="G299" s="116"/>
      <c r="H299" s="113">
        <f>ROUND(G299*F299,2)</f>
        <v>0</v>
      </c>
    </row>
    <row r="300" spans="1:52" s="64" customFormat="1" ht="30" customHeight="1" x14ac:dyDescent="0.25">
      <c r="A300" s="118" t="s">
        <v>48</v>
      </c>
      <c r="B300" s="114" t="s">
        <v>41</v>
      </c>
      <c r="C300" s="108" t="s">
        <v>49</v>
      </c>
      <c r="D300" s="115" t="s">
        <v>2</v>
      </c>
      <c r="E300" s="110" t="s">
        <v>40</v>
      </c>
      <c r="F300" s="293">
        <v>235</v>
      </c>
      <c r="G300" s="116"/>
      <c r="H300" s="113">
        <f>ROUND(G300*F300,2)</f>
        <v>0</v>
      </c>
    </row>
    <row r="301" spans="1:52" s="64" customFormat="1" ht="30" customHeight="1" x14ac:dyDescent="0.25">
      <c r="A301" s="118" t="s">
        <v>224</v>
      </c>
      <c r="B301" s="107" t="s">
        <v>589</v>
      </c>
      <c r="C301" s="108" t="s">
        <v>225</v>
      </c>
      <c r="D301" s="115" t="s">
        <v>399</v>
      </c>
      <c r="E301" s="110"/>
      <c r="F301" s="187"/>
      <c r="G301" s="112"/>
      <c r="H301" s="113"/>
      <c r="AZ301"/>
    </row>
    <row r="302" spans="1:52" s="64" customFormat="1" ht="30" customHeight="1" x14ac:dyDescent="0.25">
      <c r="A302" s="118" t="s">
        <v>226</v>
      </c>
      <c r="B302" s="114" t="s">
        <v>34</v>
      </c>
      <c r="C302" s="108" t="s">
        <v>354</v>
      </c>
      <c r="D302" s="115" t="s">
        <v>227</v>
      </c>
      <c r="E302" s="110"/>
      <c r="F302" s="187"/>
      <c r="G302" s="112"/>
      <c r="H302" s="113"/>
      <c r="AZ302"/>
    </row>
    <row r="303" spans="1:52" s="64" customFormat="1" ht="30" customHeight="1" x14ac:dyDescent="0.25">
      <c r="A303" s="118" t="s">
        <v>228</v>
      </c>
      <c r="B303" s="124" t="s">
        <v>105</v>
      </c>
      <c r="C303" s="108" t="s">
        <v>229</v>
      </c>
      <c r="D303" s="115"/>
      <c r="E303" s="110" t="s">
        <v>33</v>
      </c>
      <c r="F303" s="187">
        <v>40</v>
      </c>
      <c r="G303" s="116"/>
      <c r="H303" s="113">
        <f>ROUND(G303*F303,2)</f>
        <v>0</v>
      </c>
      <c r="AZ303"/>
    </row>
    <row r="304" spans="1:52" s="64" customFormat="1" ht="30" customHeight="1" x14ac:dyDescent="0.25">
      <c r="A304" s="118" t="s">
        <v>230</v>
      </c>
      <c r="B304" s="124" t="s">
        <v>106</v>
      </c>
      <c r="C304" s="108" t="s">
        <v>231</v>
      </c>
      <c r="D304" s="115"/>
      <c r="E304" s="110" t="s">
        <v>33</v>
      </c>
      <c r="F304" s="187">
        <v>25</v>
      </c>
      <c r="G304" s="116"/>
      <c r="H304" s="113">
        <f>ROUND(G304*F304,2)</f>
        <v>0</v>
      </c>
      <c r="AZ304"/>
    </row>
    <row r="305" spans="1:52" s="64" customFormat="1" ht="30" customHeight="1" x14ac:dyDescent="0.25">
      <c r="A305" s="118" t="s">
        <v>266</v>
      </c>
      <c r="B305" s="124" t="s">
        <v>107</v>
      </c>
      <c r="C305" s="108" t="s">
        <v>267</v>
      </c>
      <c r="D305" s="115" t="s">
        <v>2</v>
      </c>
      <c r="E305" s="110" t="s">
        <v>33</v>
      </c>
      <c r="F305" s="187">
        <v>30</v>
      </c>
      <c r="G305" s="116"/>
      <c r="H305" s="113">
        <f>ROUND(G305*F305,2)</f>
        <v>0</v>
      </c>
      <c r="AZ305"/>
    </row>
    <row r="306" spans="1:52" s="64" customFormat="1" ht="33" customHeight="1" x14ac:dyDescent="0.25">
      <c r="A306" s="118" t="s">
        <v>451</v>
      </c>
      <c r="B306" s="114" t="s">
        <v>41</v>
      </c>
      <c r="C306" s="108" t="s">
        <v>452</v>
      </c>
      <c r="D306" s="115" t="s">
        <v>453</v>
      </c>
      <c r="E306" s="110" t="s">
        <v>33</v>
      </c>
      <c r="F306" s="187">
        <v>105</v>
      </c>
      <c r="G306" s="116"/>
      <c r="H306" s="113">
        <f t="shared" ref="H306:H309" si="47">ROUND(G306*F306,2)</f>
        <v>0</v>
      </c>
      <c r="AZ306"/>
    </row>
    <row r="307" spans="1:52" s="64" customFormat="1" ht="30" customHeight="1" x14ac:dyDescent="0.25">
      <c r="A307" s="118" t="s">
        <v>268</v>
      </c>
      <c r="B307" s="107" t="s">
        <v>590</v>
      </c>
      <c r="C307" s="108" t="s">
        <v>270</v>
      </c>
      <c r="D307" s="115" t="s">
        <v>103</v>
      </c>
      <c r="E307" s="110" t="s">
        <v>33</v>
      </c>
      <c r="F307" s="139">
        <v>5</v>
      </c>
      <c r="G307" s="116"/>
      <c r="H307" s="113">
        <f t="shared" si="47"/>
        <v>0</v>
      </c>
      <c r="AZ307"/>
    </row>
    <row r="308" spans="1:52" s="64" customFormat="1" ht="30" customHeight="1" x14ac:dyDescent="0.25">
      <c r="A308" s="118" t="s">
        <v>327</v>
      </c>
      <c r="B308" s="248" t="s">
        <v>591</v>
      </c>
      <c r="C308" s="235" t="s">
        <v>328</v>
      </c>
      <c r="D308" s="236" t="s">
        <v>103</v>
      </c>
      <c r="E308" s="237" t="s">
        <v>33</v>
      </c>
      <c r="F308" s="238">
        <v>5</v>
      </c>
      <c r="G308" s="239"/>
      <c r="H308" s="240">
        <f t="shared" si="47"/>
        <v>0</v>
      </c>
      <c r="AZ308"/>
    </row>
    <row r="309" spans="1:52" s="64" customFormat="1" ht="30" customHeight="1" x14ac:dyDescent="0.25">
      <c r="A309" s="118" t="s">
        <v>454</v>
      </c>
      <c r="B309" s="241" t="s">
        <v>592</v>
      </c>
      <c r="C309" s="242" t="s">
        <v>455</v>
      </c>
      <c r="D309" s="243" t="s">
        <v>103</v>
      </c>
      <c r="E309" s="244" t="s">
        <v>33</v>
      </c>
      <c r="F309" s="245">
        <v>5</v>
      </c>
      <c r="G309" s="264"/>
      <c r="H309" s="247">
        <f t="shared" si="47"/>
        <v>0</v>
      </c>
      <c r="AZ309"/>
    </row>
    <row r="310" spans="1:52" s="64" customFormat="1" ht="30" customHeight="1" x14ac:dyDescent="0.25">
      <c r="A310" s="118" t="s">
        <v>232</v>
      </c>
      <c r="B310" s="107" t="s">
        <v>593</v>
      </c>
      <c r="C310" s="108" t="s">
        <v>233</v>
      </c>
      <c r="D310" s="115" t="s">
        <v>234</v>
      </c>
      <c r="E310" s="110"/>
      <c r="F310" s="187"/>
      <c r="G310" s="112"/>
      <c r="H310" s="113"/>
      <c r="AZ310"/>
    </row>
    <row r="311" spans="1:52" s="64" customFormat="1" ht="30" customHeight="1" x14ac:dyDescent="0.25">
      <c r="A311" s="118" t="s">
        <v>400</v>
      </c>
      <c r="B311" s="114" t="s">
        <v>34</v>
      </c>
      <c r="C311" s="108" t="s">
        <v>401</v>
      </c>
      <c r="D311" s="115" t="s">
        <v>2</v>
      </c>
      <c r="E311" s="110" t="s">
        <v>50</v>
      </c>
      <c r="F311" s="187">
        <v>145</v>
      </c>
      <c r="G311" s="116"/>
      <c r="H311" s="113">
        <f t="shared" ref="H311" si="48">ROUND(G311*F311,2)</f>
        <v>0</v>
      </c>
      <c r="AZ311"/>
    </row>
    <row r="312" spans="1:52" s="64" customFormat="1" ht="30" customHeight="1" x14ac:dyDescent="0.25">
      <c r="A312" s="118" t="s">
        <v>238</v>
      </c>
      <c r="B312" s="107" t="s">
        <v>594</v>
      </c>
      <c r="C312" s="108" t="s">
        <v>239</v>
      </c>
      <c r="D312" s="115" t="s">
        <v>234</v>
      </c>
      <c r="E312" s="110"/>
      <c r="F312" s="187"/>
      <c r="G312" s="112"/>
      <c r="H312" s="113"/>
      <c r="AZ312"/>
    </row>
    <row r="313" spans="1:52" s="64" customFormat="1" ht="33" customHeight="1" x14ac:dyDescent="0.25">
      <c r="A313" s="118" t="s">
        <v>402</v>
      </c>
      <c r="B313" s="114" t="s">
        <v>34</v>
      </c>
      <c r="C313" s="108" t="s">
        <v>355</v>
      </c>
      <c r="D313" s="115" t="s">
        <v>110</v>
      </c>
      <c r="E313" s="110" t="s">
        <v>50</v>
      </c>
      <c r="F313" s="187">
        <v>150</v>
      </c>
      <c r="G313" s="116"/>
      <c r="H313" s="113">
        <f t="shared" ref="H313" si="49">ROUND(G313*F313,2)</f>
        <v>0</v>
      </c>
      <c r="AZ313"/>
    </row>
    <row r="314" spans="1:52" s="64" customFormat="1" ht="30" customHeight="1" x14ac:dyDescent="0.25">
      <c r="A314" s="118" t="s">
        <v>108</v>
      </c>
      <c r="B314" s="107" t="s">
        <v>595</v>
      </c>
      <c r="C314" s="108" t="s">
        <v>52</v>
      </c>
      <c r="D314" s="115" t="s">
        <v>180</v>
      </c>
      <c r="E314" s="110"/>
      <c r="F314" s="187"/>
      <c r="G314" s="112"/>
      <c r="H314" s="113"/>
      <c r="AZ314"/>
    </row>
    <row r="315" spans="1:52" s="64" customFormat="1" ht="33" customHeight="1" x14ac:dyDescent="0.25">
      <c r="A315" s="118" t="s">
        <v>313</v>
      </c>
      <c r="B315" s="114" t="s">
        <v>34</v>
      </c>
      <c r="C315" s="108" t="s">
        <v>371</v>
      </c>
      <c r="D315" s="115" t="s">
        <v>314</v>
      </c>
      <c r="E315" s="110"/>
      <c r="F315" s="187"/>
      <c r="G315" s="125"/>
      <c r="H315" s="113"/>
      <c r="AZ315"/>
    </row>
    <row r="316" spans="1:52" s="64" customFormat="1" ht="30" customHeight="1" x14ac:dyDescent="0.25">
      <c r="A316" s="118" t="s">
        <v>406</v>
      </c>
      <c r="B316" s="126" t="s">
        <v>105</v>
      </c>
      <c r="C316" s="127" t="s">
        <v>325</v>
      </c>
      <c r="D316" s="109"/>
      <c r="E316" s="128" t="s">
        <v>50</v>
      </c>
      <c r="F316" s="189">
        <v>25</v>
      </c>
      <c r="G316" s="116"/>
      <c r="H316" s="125">
        <f>ROUND(G316*F316,2)</f>
        <v>0</v>
      </c>
      <c r="AZ316"/>
    </row>
    <row r="317" spans="1:52" s="64" customFormat="1" ht="30" customHeight="1" x14ac:dyDescent="0.25">
      <c r="A317" s="118" t="s">
        <v>456</v>
      </c>
      <c r="B317" s="126" t="s">
        <v>106</v>
      </c>
      <c r="C317" s="127" t="s">
        <v>457</v>
      </c>
      <c r="D317" s="109"/>
      <c r="E317" s="128" t="s">
        <v>50</v>
      </c>
      <c r="F317" s="189">
        <v>25</v>
      </c>
      <c r="G317" s="116"/>
      <c r="H317" s="125">
        <f>ROUND(G317*F317,2)</f>
        <v>0</v>
      </c>
      <c r="AZ317"/>
    </row>
    <row r="318" spans="1:52" s="64" customFormat="1" ht="33" customHeight="1" x14ac:dyDescent="0.25">
      <c r="A318" s="118" t="s">
        <v>313</v>
      </c>
      <c r="B318" s="114" t="s">
        <v>41</v>
      </c>
      <c r="C318" s="108" t="s">
        <v>458</v>
      </c>
      <c r="D318" s="115" t="s">
        <v>314</v>
      </c>
      <c r="E318" s="110"/>
      <c r="F318" s="187"/>
      <c r="G318" s="125"/>
      <c r="H318" s="113"/>
      <c r="AZ318"/>
    </row>
    <row r="319" spans="1:52" s="64" customFormat="1" ht="30" customHeight="1" x14ac:dyDescent="0.25">
      <c r="A319" s="118" t="s">
        <v>456</v>
      </c>
      <c r="B319" s="126" t="s">
        <v>105</v>
      </c>
      <c r="C319" s="127" t="s">
        <v>457</v>
      </c>
      <c r="D319" s="109"/>
      <c r="E319" s="128" t="s">
        <v>50</v>
      </c>
      <c r="F319" s="189">
        <v>175</v>
      </c>
      <c r="G319" s="116"/>
      <c r="H319" s="125">
        <f>ROUND(G319*F319,2)</f>
        <v>0</v>
      </c>
      <c r="AZ319"/>
    </row>
    <row r="320" spans="1:52" s="64" customFormat="1" ht="33" customHeight="1" x14ac:dyDescent="0.25">
      <c r="A320" s="118" t="s">
        <v>407</v>
      </c>
      <c r="B320" s="114" t="s">
        <v>51</v>
      </c>
      <c r="C320" s="108" t="s">
        <v>355</v>
      </c>
      <c r="D320" s="115" t="s">
        <v>110</v>
      </c>
      <c r="E320" s="110" t="s">
        <v>50</v>
      </c>
      <c r="F320" s="187">
        <v>20</v>
      </c>
      <c r="G320" s="116"/>
      <c r="H320" s="113">
        <f t="shared" ref="H320:H322" si="50">ROUND(G320*F320,2)</f>
        <v>0</v>
      </c>
      <c r="AZ320"/>
    </row>
    <row r="321" spans="1:52" s="129" customFormat="1" ht="33" customHeight="1" x14ac:dyDescent="0.25">
      <c r="A321" s="118" t="s">
        <v>181</v>
      </c>
      <c r="B321" s="114" t="s">
        <v>62</v>
      </c>
      <c r="C321" s="108" t="s">
        <v>357</v>
      </c>
      <c r="D321" s="115" t="s">
        <v>111</v>
      </c>
      <c r="E321" s="110" t="s">
        <v>50</v>
      </c>
      <c r="F321" s="187">
        <v>70</v>
      </c>
      <c r="G321" s="116"/>
      <c r="H321" s="113">
        <f t="shared" si="50"/>
        <v>0</v>
      </c>
      <c r="AZ321"/>
    </row>
    <row r="322" spans="1:52" s="64" customFormat="1" ht="33" customHeight="1" x14ac:dyDescent="0.25">
      <c r="A322" s="118" t="s">
        <v>408</v>
      </c>
      <c r="B322" s="107" t="s">
        <v>596</v>
      </c>
      <c r="C322" s="108" t="s">
        <v>409</v>
      </c>
      <c r="D322" s="115" t="s">
        <v>384</v>
      </c>
      <c r="E322" s="110" t="s">
        <v>50</v>
      </c>
      <c r="F322" s="187">
        <v>10</v>
      </c>
      <c r="G322" s="116"/>
      <c r="H322" s="113">
        <f t="shared" si="50"/>
        <v>0</v>
      </c>
      <c r="AZ322"/>
    </row>
    <row r="323" spans="1:52" s="64" customFormat="1" ht="33" customHeight="1" x14ac:dyDescent="0.25">
      <c r="A323" s="118" t="s">
        <v>182</v>
      </c>
      <c r="B323" s="107" t="s">
        <v>597</v>
      </c>
      <c r="C323" s="108" t="s">
        <v>183</v>
      </c>
      <c r="D323" s="115" t="s">
        <v>572</v>
      </c>
      <c r="E323" s="110"/>
      <c r="F323" s="187"/>
      <c r="G323" s="125"/>
      <c r="H323" s="113"/>
      <c r="AZ323"/>
    </row>
    <row r="324" spans="1:52" s="64" customFormat="1" ht="30" customHeight="1" x14ac:dyDescent="0.25">
      <c r="A324" s="118" t="s">
        <v>246</v>
      </c>
      <c r="B324" s="114" t="s">
        <v>34</v>
      </c>
      <c r="C324" s="108" t="s">
        <v>247</v>
      </c>
      <c r="D324" s="115"/>
      <c r="E324" s="110"/>
      <c r="F324" s="187"/>
      <c r="G324" s="125"/>
      <c r="H324" s="113"/>
      <c r="AZ324"/>
    </row>
    <row r="325" spans="1:52" s="64" customFormat="1" ht="30" customHeight="1" x14ac:dyDescent="0.25">
      <c r="A325" s="118" t="s">
        <v>378</v>
      </c>
      <c r="B325" s="124" t="s">
        <v>105</v>
      </c>
      <c r="C325" s="108" t="s">
        <v>377</v>
      </c>
      <c r="D325" s="115"/>
      <c r="E325" s="110" t="s">
        <v>35</v>
      </c>
      <c r="F325" s="187">
        <v>585</v>
      </c>
      <c r="G325" s="116"/>
      <c r="H325" s="113">
        <f>ROUND(G325*F325,2)</f>
        <v>0</v>
      </c>
      <c r="AZ325"/>
    </row>
    <row r="326" spans="1:52" s="64" customFormat="1" ht="30" customHeight="1" x14ac:dyDescent="0.25">
      <c r="A326" s="118" t="s">
        <v>184</v>
      </c>
      <c r="B326" s="114" t="s">
        <v>41</v>
      </c>
      <c r="C326" s="108" t="s">
        <v>71</v>
      </c>
      <c r="D326" s="115"/>
      <c r="E326" s="110"/>
      <c r="F326" s="187"/>
      <c r="G326" s="125"/>
      <c r="H326" s="113"/>
      <c r="AZ326"/>
    </row>
    <row r="327" spans="1:52" s="64" customFormat="1" ht="30" customHeight="1" x14ac:dyDescent="0.25">
      <c r="A327" s="118" t="s">
        <v>379</v>
      </c>
      <c r="B327" s="124" t="s">
        <v>105</v>
      </c>
      <c r="C327" s="108" t="s">
        <v>377</v>
      </c>
      <c r="D327" s="115"/>
      <c r="E327" s="110" t="s">
        <v>35</v>
      </c>
      <c r="F327" s="187">
        <v>105</v>
      </c>
      <c r="G327" s="116"/>
      <c r="H327" s="113">
        <f t="shared" ref="H327:H328" si="51">ROUND(G327*F327,2)</f>
        <v>0</v>
      </c>
      <c r="AZ327"/>
    </row>
    <row r="328" spans="1:52" s="64" customFormat="1" ht="30" customHeight="1" x14ac:dyDescent="0.25">
      <c r="A328" s="118"/>
      <c r="B328" s="124" t="s">
        <v>106</v>
      </c>
      <c r="C328" s="108" t="s">
        <v>410</v>
      </c>
      <c r="D328" s="115"/>
      <c r="E328" s="110" t="s">
        <v>35</v>
      </c>
      <c r="F328" s="187">
        <v>10</v>
      </c>
      <c r="G328" s="116"/>
      <c r="H328" s="113">
        <f t="shared" si="51"/>
        <v>0</v>
      </c>
      <c r="AZ328"/>
    </row>
    <row r="329" spans="1:52" s="64" customFormat="1" ht="30" customHeight="1" x14ac:dyDescent="0.25">
      <c r="A329" s="118" t="s">
        <v>112</v>
      </c>
      <c r="B329" s="107" t="s">
        <v>598</v>
      </c>
      <c r="C329" s="108" t="s">
        <v>114</v>
      </c>
      <c r="D329" s="115" t="s">
        <v>248</v>
      </c>
      <c r="E329" s="110"/>
      <c r="F329" s="187"/>
      <c r="G329" s="112"/>
      <c r="H329" s="113"/>
      <c r="AZ329"/>
    </row>
    <row r="330" spans="1:52" s="64" customFormat="1" ht="30" customHeight="1" x14ac:dyDescent="0.25">
      <c r="A330" s="118" t="s">
        <v>249</v>
      </c>
      <c r="B330" s="114" t="s">
        <v>34</v>
      </c>
      <c r="C330" s="108" t="s">
        <v>250</v>
      </c>
      <c r="D330" s="115" t="s">
        <v>2</v>
      </c>
      <c r="E330" s="110" t="s">
        <v>33</v>
      </c>
      <c r="F330" s="187">
        <v>70</v>
      </c>
      <c r="G330" s="116"/>
      <c r="H330" s="113">
        <f t="shared" ref="H330:H334" si="52">ROUND(G330*F330,2)</f>
        <v>0</v>
      </c>
      <c r="AZ330"/>
    </row>
    <row r="331" spans="1:52" s="64" customFormat="1" ht="30" customHeight="1" x14ac:dyDescent="0.25">
      <c r="A331" s="118" t="s">
        <v>251</v>
      </c>
      <c r="B331" s="114" t="s">
        <v>41</v>
      </c>
      <c r="C331" s="108" t="s">
        <v>252</v>
      </c>
      <c r="D331" s="115" t="s">
        <v>2</v>
      </c>
      <c r="E331" s="110" t="s">
        <v>33</v>
      </c>
      <c r="F331" s="187">
        <v>35</v>
      </c>
      <c r="G331" s="116"/>
      <c r="H331" s="113">
        <f t="shared" si="52"/>
        <v>0</v>
      </c>
      <c r="AZ331"/>
    </row>
    <row r="332" spans="1:52" s="64" customFormat="1" ht="30" customHeight="1" x14ac:dyDescent="0.25">
      <c r="A332" s="118" t="s">
        <v>411</v>
      </c>
      <c r="B332" s="107" t="s">
        <v>599</v>
      </c>
      <c r="C332" s="108" t="s">
        <v>412</v>
      </c>
      <c r="D332" s="115" t="s">
        <v>413</v>
      </c>
      <c r="E332" s="110"/>
      <c r="F332" s="187"/>
      <c r="G332" s="112"/>
      <c r="H332" s="113">
        <f t="shared" si="52"/>
        <v>0</v>
      </c>
      <c r="AZ332"/>
    </row>
    <row r="333" spans="1:52" s="64" customFormat="1" ht="30" customHeight="1" x14ac:dyDescent="0.25">
      <c r="A333" s="118" t="s">
        <v>414</v>
      </c>
      <c r="B333" s="114" t="s">
        <v>34</v>
      </c>
      <c r="C333" s="108" t="s">
        <v>415</v>
      </c>
      <c r="D333" s="115"/>
      <c r="E333" s="110" t="s">
        <v>33</v>
      </c>
      <c r="F333" s="139">
        <v>1640</v>
      </c>
      <c r="G333" s="116"/>
      <c r="H333" s="113">
        <f t="shared" si="52"/>
        <v>0</v>
      </c>
      <c r="AZ333"/>
    </row>
    <row r="334" spans="1:52" s="64" customFormat="1" ht="30" customHeight="1" x14ac:dyDescent="0.25">
      <c r="A334" s="118" t="s">
        <v>115</v>
      </c>
      <c r="B334" s="248" t="s">
        <v>600</v>
      </c>
      <c r="C334" s="235" t="s">
        <v>117</v>
      </c>
      <c r="D334" s="236" t="s">
        <v>186</v>
      </c>
      <c r="E334" s="237" t="s">
        <v>40</v>
      </c>
      <c r="F334" s="249">
        <v>8</v>
      </c>
      <c r="G334" s="239"/>
      <c r="H334" s="240">
        <f t="shared" si="52"/>
        <v>0</v>
      </c>
      <c r="AZ334"/>
    </row>
    <row r="335" spans="1:52" ht="33" customHeight="1" x14ac:dyDescent="0.25">
      <c r="A335" s="11"/>
      <c r="B335" s="250" t="s">
        <v>2</v>
      </c>
      <c r="C335" s="251" t="s">
        <v>21</v>
      </c>
      <c r="D335" s="252"/>
      <c r="E335" s="253"/>
      <c r="F335" s="254"/>
      <c r="G335" s="255"/>
      <c r="H335" s="255"/>
    </row>
    <row r="336" spans="1:52" s="64" customFormat="1" ht="30" customHeight="1" x14ac:dyDescent="0.25">
      <c r="A336" s="117" t="s">
        <v>56</v>
      </c>
      <c r="B336" s="107" t="s">
        <v>601</v>
      </c>
      <c r="C336" s="108" t="s">
        <v>57</v>
      </c>
      <c r="D336" s="115" t="s">
        <v>127</v>
      </c>
      <c r="E336" s="110" t="s">
        <v>50</v>
      </c>
      <c r="F336" s="139">
        <v>530</v>
      </c>
      <c r="G336" s="116"/>
      <c r="H336" s="113">
        <f>ROUND(G336*F336,2)</f>
        <v>0</v>
      </c>
      <c r="AZ336"/>
    </row>
    <row r="337" spans="1:52" ht="33" customHeight="1" x14ac:dyDescent="0.25">
      <c r="A337" s="11"/>
      <c r="B337" s="97" t="s">
        <v>2</v>
      </c>
      <c r="C337" s="93" t="s">
        <v>22</v>
      </c>
      <c r="D337" s="89"/>
      <c r="E337" s="96"/>
      <c r="F337" s="188"/>
      <c r="G337" s="92"/>
      <c r="H337" s="92"/>
    </row>
    <row r="338" spans="1:52" s="64" customFormat="1" ht="30" customHeight="1" x14ac:dyDescent="0.25">
      <c r="A338" s="117" t="s">
        <v>128</v>
      </c>
      <c r="B338" s="107" t="s">
        <v>602</v>
      </c>
      <c r="C338" s="108" t="s">
        <v>130</v>
      </c>
      <c r="D338" s="115" t="s">
        <v>131</v>
      </c>
      <c r="E338" s="110"/>
      <c r="F338" s="139"/>
      <c r="G338" s="112"/>
      <c r="H338" s="131"/>
      <c r="AZ338"/>
    </row>
    <row r="339" spans="1:52" s="64" customFormat="1" ht="30" customHeight="1" x14ac:dyDescent="0.25">
      <c r="A339" s="117" t="s">
        <v>326</v>
      </c>
      <c r="B339" s="114" t="s">
        <v>34</v>
      </c>
      <c r="C339" s="108" t="s">
        <v>133</v>
      </c>
      <c r="D339" s="115"/>
      <c r="E339" s="110" t="s">
        <v>40</v>
      </c>
      <c r="F339" s="130">
        <v>4</v>
      </c>
      <c r="G339" s="116"/>
      <c r="H339" s="113">
        <f>ROUND(G339*F339,2)</f>
        <v>0</v>
      </c>
      <c r="AZ339"/>
    </row>
    <row r="340" spans="1:52" s="64" customFormat="1" ht="30" customHeight="1" x14ac:dyDescent="0.25">
      <c r="A340" s="117" t="s">
        <v>459</v>
      </c>
      <c r="B340" s="107" t="s">
        <v>603</v>
      </c>
      <c r="C340" s="108" t="s">
        <v>460</v>
      </c>
      <c r="D340" s="115" t="s">
        <v>131</v>
      </c>
      <c r="E340" s="110"/>
      <c r="F340" s="139"/>
      <c r="G340" s="112"/>
      <c r="H340" s="131"/>
      <c r="AZ340"/>
    </row>
    <row r="341" spans="1:52" s="64" customFormat="1" ht="30" customHeight="1" x14ac:dyDescent="0.25">
      <c r="A341" s="117" t="s">
        <v>461</v>
      </c>
      <c r="B341" s="114" t="s">
        <v>34</v>
      </c>
      <c r="C341" s="108" t="s">
        <v>462</v>
      </c>
      <c r="D341" s="115"/>
      <c r="E341" s="110" t="s">
        <v>40</v>
      </c>
      <c r="F341" s="130">
        <v>1</v>
      </c>
      <c r="G341" s="116"/>
      <c r="H341" s="113">
        <f>ROUND(G341*F341,2)</f>
        <v>0</v>
      </c>
      <c r="AZ341"/>
    </row>
    <row r="342" spans="1:52" s="64" customFormat="1" ht="30" customHeight="1" x14ac:dyDescent="0.25">
      <c r="A342" s="117" t="s">
        <v>134</v>
      </c>
      <c r="B342" s="107" t="s">
        <v>604</v>
      </c>
      <c r="C342" s="108" t="s">
        <v>136</v>
      </c>
      <c r="D342" s="115" t="s">
        <v>131</v>
      </c>
      <c r="E342" s="110"/>
      <c r="F342" s="139"/>
      <c r="G342" s="112"/>
      <c r="H342" s="131"/>
      <c r="AZ342"/>
    </row>
    <row r="343" spans="1:52" s="64" customFormat="1" ht="30" customHeight="1" x14ac:dyDescent="0.25">
      <c r="A343" s="117" t="s">
        <v>137</v>
      </c>
      <c r="B343" s="114" t="s">
        <v>34</v>
      </c>
      <c r="C343" s="108" t="s">
        <v>138</v>
      </c>
      <c r="D343" s="115"/>
      <c r="E343" s="110"/>
      <c r="F343" s="139"/>
      <c r="G343" s="112"/>
      <c r="H343" s="131"/>
      <c r="AZ343"/>
    </row>
    <row r="344" spans="1:52" s="64" customFormat="1" ht="33" customHeight="1" x14ac:dyDescent="0.25">
      <c r="A344" s="117" t="s">
        <v>189</v>
      </c>
      <c r="B344" s="124" t="s">
        <v>105</v>
      </c>
      <c r="C344" s="108" t="s">
        <v>463</v>
      </c>
      <c r="D344" s="115"/>
      <c r="E344" s="110" t="s">
        <v>50</v>
      </c>
      <c r="F344" s="139">
        <v>10</v>
      </c>
      <c r="G344" s="116"/>
      <c r="H344" s="113">
        <f>ROUND(G344*F344,2)</f>
        <v>0</v>
      </c>
      <c r="AZ344"/>
    </row>
    <row r="345" spans="1:52" s="119" customFormat="1" ht="30" customHeight="1" x14ac:dyDescent="0.25">
      <c r="A345" s="117" t="s">
        <v>79</v>
      </c>
      <c r="B345" s="107" t="s">
        <v>605</v>
      </c>
      <c r="C345" s="138" t="s">
        <v>253</v>
      </c>
      <c r="D345" s="136" t="s">
        <v>259</v>
      </c>
      <c r="E345" s="110"/>
      <c r="F345" s="139"/>
      <c r="G345" s="112"/>
      <c r="H345" s="131"/>
      <c r="AZ345"/>
    </row>
    <row r="346" spans="1:52" s="64" customFormat="1" ht="33" customHeight="1" x14ac:dyDescent="0.25">
      <c r="A346" s="117" t="s">
        <v>80</v>
      </c>
      <c r="B346" s="114" t="s">
        <v>34</v>
      </c>
      <c r="C346" s="135" t="s">
        <v>315</v>
      </c>
      <c r="D346" s="115"/>
      <c r="E346" s="110" t="s">
        <v>40</v>
      </c>
      <c r="F346" s="130">
        <v>2</v>
      </c>
      <c r="G346" s="116"/>
      <c r="H346" s="113">
        <f t="shared" ref="H346:H347" si="53">ROUND(G346*F346,2)</f>
        <v>0</v>
      </c>
      <c r="AZ346"/>
    </row>
    <row r="347" spans="1:52" s="64" customFormat="1" ht="33" customHeight="1" x14ac:dyDescent="0.25">
      <c r="A347" s="117" t="s">
        <v>81</v>
      </c>
      <c r="B347" s="114" t="s">
        <v>41</v>
      </c>
      <c r="C347" s="135" t="s">
        <v>316</v>
      </c>
      <c r="D347" s="115"/>
      <c r="E347" s="110" t="s">
        <v>40</v>
      </c>
      <c r="F347" s="130">
        <v>2</v>
      </c>
      <c r="G347" s="116"/>
      <c r="H347" s="113">
        <f t="shared" si="53"/>
        <v>0</v>
      </c>
      <c r="AZ347"/>
    </row>
    <row r="348" spans="1:52" s="119" customFormat="1" ht="33" customHeight="1" x14ac:dyDescent="0.25">
      <c r="A348" s="117" t="s">
        <v>424</v>
      </c>
      <c r="B348" s="107" t="s">
        <v>606</v>
      </c>
      <c r="C348" s="133" t="s">
        <v>426</v>
      </c>
      <c r="D348" s="115" t="s">
        <v>131</v>
      </c>
      <c r="E348" s="110"/>
      <c r="F348" s="139"/>
      <c r="G348" s="112"/>
      <c r="H348" s="131"/>
      <c r="AZ348"/>
    </row>
    <row r="349" spans="1:52" s="119" customFormat="1" ht="30" customHeight="1" x14ac:dyDescent="0.25">
      <c r="A349" s="134" t="s">
        <v>427</v>
      </c>
      <c r="B349" s="114" t="s">
        <v>34</v>
      </c>
      <c r="C349" s="133" t="s">
        <v>171</v>
      </c>
      <c r="D349" s="115"/>
      <c r="E349" s="110" t="s">
        <v>40</v>
      </c>
      <c r="F349" s="130">
        <v>5</v>
      </c>
      <c r="G349" s="116"/>
      <c r="H349" s="113">
        <f t="shared" ref="H349:H351" si="54">ROUND(G349*F349,2)</f>
        <v>0</v>
      </c>
      <c r="AZ349"/>
    </row>
    <row r="350" spans="1:52" s="64" customFormat="1" ht="30" customHeight="1" x14ac:dyDescent="0.25">
      <c r="A350" s="117" t="s">
        <v>195</v>
      </c>
      <c r="B350" s="107" t="s">
        <v>607</v>
      </c>
      <c r="C350" s="108" t="s">
        <v>196</v>
      </c>
      <c r="D350" s="115" t="s">
        <v>131</v>
      </c>
      <c r="E350" s="110" t="s">
        <v>40</v>
      </c>
      <c r="F350" s="130">
        <v>4</v>
      </c>
      <c r="G350" s="116"/>
      <c r="H350" s="113">
        <f t="shared" si="54"/>
        <v>0</v>
      </c>
      <c r="AZ350"/>
    </row>
    <row r="351" spans="1:52" s="64" customFormat="1" ht="30" customHeight="1" x14ac:dyDescent="0.25">
      <c r="A351" s="117" t="s">
        <v>145</v>
      </c>
      <c r="B351" s="107" t="s">
        <v>608</v>
      </c>
      <c r="C351" s="108" t="s">
        <v>147</v>
      </c>
      <c r="D351" s="115" t="s">
        <v>131</v>
      </c>
      <c r="E351" s="110" t="s">
        <v>40</v>
      </c>
      <c r="F351" s="130">
        <v>4</v>
      </c>
      <c r="G351" s="116"/>
      <c r="H351" s="113">
        <f t="shared" si="54"/>
        <v>0</v>
      </c>
      <c r="AZ351"/>
    </row>
    <row r="352" spans="1:52" ht="33" customHeight="1" x14ac:dyDescent="0.25">
      <c r="A352" s="11"/>
      <c r="B352" s="271" t="s">
        <v>2</v>
      </c>
      <c r="C352" s="147" t="s">
        <v>23</v>
      </c>
      <c r="D352" s="148"/>
      <c r="E352" s="272"/>
      <c r="F352" s="190"/>
      <c r="G352" s="151"/>
      <c r="H352" s="151"/>
    </row>
    <row r="353" spans="1:52" s="64" customFormat="1" ht="33" customHeight="1" x14ac:dyDescent="0.25">
      <c r="A353" s="117" t="s">
        <v>58</v>
      </c>
      <c r="B353" s="107" t="s">
        <v>609</v>
      </c>
      <c r="C353" s="135" t="s">
        <v>258</v>
      </c>
      <c r="D353" s="136" t="s">
        <v>259</v>
      </c>
      <c r="E353" s="110" t="s">
        <v>40</v>
      </c>
      <c r="F353" s="130">
        <v>4</v>
      </c>
      <c r="G353" s="116"/>
      <c r="H353" s="113">
        <f>ROUND(G353*F353,2)</f>
        <v>0</v>
      </c>
      <c r="AZ353"/>
    </row>
    <row r="354" spans="1:52" s="64" customFormat="1" ht="30" customHeight="1" x14ac:dyDescent="0.25">
      <c r="A354" s="117" t="s">
        <v>72</v>
      </c>
      <c r="B354" s="107" t="s">
        <v>610</v>
      </c>
      <c r="C354" s="108" t="s">
        <v>82</v>
      </c>
      <c r="D354" s="115" t="s">
        <v>131</v>
      </c>
      <c r="E354" s="110"/>
      <c r="F354" s="139"/>
      <c r="G354" s="125"/>
      <c r="H354" s="131"/>
      <c r="AZ354"/>
    </row>
    <row r="355" spans="1:52" s="64" customFormat="1" ht="30" customHeight="1" x14ac:dyDescent="0.25">
      <c r="A355" s="117" t="s">
        <v>83</v>
      </c>
      <c r="B355" s="114" t="s">
        <v>34</v>
      </c>
      <c r="C355" s="108" t="s">
        <v>154</v>
      </c>
      <c r="D355" s="115"/>
      <c r="E355" s="110" t="s">
        <v>73</v>
      </c>
      <c r="F355" s="139">
        <v>0.5</v>
      </c>
      <c r="G355" s="116"/>
      <c r="H355" s="113">
        <f>ROUND(G355*F355,2)</f>
        <v>0</v>
      </c>
      <c r="AZ355"/>
    </row>
    <row r="356" spans="1:52" s="64" customFormat="1" ht="30" customHeight="1" x14ac:dyDescent="0.25">
      <c r="A356" s="117" t="s">
        <v>59</v>
      </c>
      <c r="B356" s="107" t="s">
        <v>611</v>
      </c>
      <c r="C356" s="135" t="s">
        <v>260</v>
      </c>
      <c r="D356" s="136" t="s">
        <v>259</v>
      </c>
      <c r="E356" s="110"/>
      <c r="F356" s="139"/>
      <c r="G356" s="112"/>
      <c r="H356" s="131"/>
      <c r="AZ356"/>
    </row>
    <row r="357" spans="1:52" s="64" customFormat="1" ht="30" customHeight="1" x14ac:dyDescent="0.25">
      <c r="A357" s="117" t="s">
        <v>202</v>
      </c>
      <c r="B357" s="114" t="s">
        <v>34</v>
      </c>
      <c r="C357" s="108" t="s">
        <v>203</v>
      </c>
      <c r="D357" s="115"/>
      <c r="E357" s="110" t="s">
        <v>40</v>
      </c>
      <c r="F357" s="130">
        <v>1</v>
      </c>
      <c r="G357" s="116"/>
      <c r="H357" s="113">
        <f t="shared" ref="H357:H363" si="55">ROUND(G357*F357,2)</f>
        <v>0</v>
      </c>
      <c r="AZ357"/>
    </row>
    <row r="358" spans="1:52" s="64" customFormat="1" ht="30" customHeight="1" x14ac:dyDescent="0.25">
      <c r="A358" s="117" t="s">
        <v>60</v>
      </c>
      <c r="B358" s="114" t="s">
        <v>41</v>
      </c>
      <c r="C358" s="108" t="s">
        <v>156</v>
      </c>
      <c r="D358" s="115"/>
      <c r="E358" s="110" t="s">
        <v>40</v>
      </c>
      <c r="F358" s="130">
        <v>4</v>
      </c>
      <c r="G358" s="116"/>
      <c r="H358" s="113">
        <f t="shared" si="55"/>
        <v>0</v>
      </c>
      <c r="AZ358"/>
    </row>
    <row r="359" spans="1:52" s="64" customFormat="1" ht="30" customHeight="1" x14ac:dyDescent="0.25">
      <c r="A359" s="117" t="s">
        <v>61</v>
      </c>
      <c r="B359" s="114" t="s">
        <v>51</v>
      </c>
      <c r="C359" s="108" t="s">
        <v>174</v>
      </c>
      <c r="D359" s="115"/>
      <c r="E359" s="110" t="s">
        <v>40</v>
      </c>
      <c r="F359" s="130">
        <v>1</v>
      </c>
      <c r="G359" s="116"/>
      <c r="H359" s="113">
        <f t="shared" si="55"/>
        <v>0</v>
      </c>
      <c r="AZ359"/>
    </row>
    <row r="360" spans="1:52" s="64" customFormat="1" ht="30" customHeight="1" x14ac:dyDescent="0.25">
      <c r="A360" s="117" t="s">
        <v>74</v>
      </c>
      <c r="B360" s="107" t="s">
        <v>612</v>
      </c>
      <c r="C360" s="108" t="s">
        <v>84</v>
      </c>
      <c r="D360" s="136" t="s">
        <v>259</v>
      </c>
      <c r="E360" s="110" t="s">
        <v>40</v>
      </c>
      <c r="F360" s="130">
        <v>2</v>
      </c>
      <c r="G360" s="116"/>
      <c r="H360" s="113">
        <f t="shared" si="55"/>
        <v>0</v>
      </c>
      <c r="AZ360"/>
    </row>
    <row r="361" spans="1:52" s="64" customFormat="1" ht="30" customHeight="1" x14ac:dyDescent="0.25">
      <c r="A361" s="117" t="s">
        <v>75</v>
      </c>
      <c r="B361" s="248" t="s">
        <v>613</v>
      </c>
      <c r="C361" s="235" t="s">
        <v>85</v>
      </c>
      <c r="D361" s="274" t="s">
        <v>259</v>
      </c>
      <c r="E361" s="237" t="s">
        <v>40</v>
      </c>
      <c r="F361" s="249">
        <v>2</v>
      </c>
      <c r="G361" s="239"/>
      <c r="H361" s="240">
        <f t="shared" si="55"/>
        <v>0</v>
      </c>
      <c r="AZ361"/>
    </row>
    <row r="362" spans="1:52" s="64" customFormat="1" ht="30" customHeight="1" x14ac:dyDescent="0.25">
      <c r="A362" s="117" t="s">
        <v>76</v>
      </c>
      <c r="B362" s="241" t="s">
        <v>614</v>
      </c>
      <c r="C362" s="242" t="s">
        <v>86</v>
      </c>
      <c r="D362" s="266" t="s">
        <v>259</v>
      </c>
      <c r="E362" s="244" t="s">
        <v>40</v>
      </c>
      <c r="F362" s="263">
        <v>2</v>
      </c>
      <c r="G362" s="264"/>
      <c r="H362" s="247">
        <f t="shared" si="55"/>
        <v>0</v>
      </c>
      <c r="AZ362"/>
    </row>
    <row r="363" spans="1:52" s="64" customFormat="1" ht="30" customHeight="1" x14ac:dyDescent="0.25">
      <c r="A363" s="140" t="s">
        <v>285</v>
      </c>
      <c r="B363" s="141" t="s">
        <v>615</v>
      </c>
      <c r="C363" s="135" t="s">
        <v>286</v>
      </c>
      <c r="D363" s="136" t="s">
        <v>259</v>
      </c>
      <c r="E363" s="142" t="s">
        <v>40</v>
      </c>
      <c r="F363" s="143">
        <v>2</v>
      </c>
      <c r="G363" s="144"/>
      <c r="H363" s="145">
        <f t="shared" si="55"/>
        <v>0</v>
      </c>
      <c r="AZ363"/>
    </row>
    <row r="364" spans="1:52" ht="33" customHeight="1" x14ac:dyDescent="0.25">
      <c r="A364" s="11"/>
      <c r="B364" s="146" t="s">
        <v>2</v>
      </c>
      <c r="C364" s="147" t="s">
        <v>24</v>
      </c>
      <c r="D364" s="148"/>
      <c r="E364" s="149"/>
      <c r="F364" s="190"/>
      <c r="G364" s="151"/>
      <c r="H364" s="151"/>
    </row>
    <row r="365" spans="1:52" s="64" customFormat="1" ht="30" customHeight="1" x14ac:dyDescent="0.25">
      <c r="A365" s="118" t="s">
        <v>63</v>
      </c>
      <c r="B365" s="107" t="s">
        <v>616</v>
      </c>
      <c r="C365" s="108" t="s">
        <v>64</v>
      </c>
      <c r="D365" s="115" t="s">
        <v>358</v>
      </c>
      <c r="E365" s="110"/>
      <c r="F365" s="187"/>
      <c r="G365" s="112"/>
      <c r="H365" s="113"/>
      <c r="AZ365"/>
    </row>
    <row r="366" spans="1:52" s="64" customFormat="1" ht="30" customHeight="1" x14ac:dyDescent="0.25">
      <c r="A366" s="118" t="s">
        <v>159</v>
      </c>
      <c r="B366" s="114" t="s">
        <v>34</v>
      </c>
      <c r="C366" s="108" t="s">
        <v>160</v>
      </c>
      <c r="D366" s="115"/>
      <c r="E366" s="110" t="s">
        <v>33</v>
      </c>
      <c r="F366" s="187">
        <v>50</v>
      </c>
      <c r="G366" s="116"/>
      <c r="H366" s="113">
        <f>ROUND(G366*F366,2)</f>
        <v>0</v>
      </c>
      <c r="AZ366"/>
    </row>
    <row r="367" spans="1:52" s="64" customFormat="1" ht="30" customHeight="1" x14ac:dyDescent="0.25">
      <c r="A367" s="118" t="s">
        <v>65</v>
      </c>
      <c r="B367" s="114" t="s">
        <v>41</v>
      </c>
      <c r="C367" s="108" t="s">
        <v>161</v>
      </c>
      <c r="D367" s="115"/>
      <c r="E367" s="110" t="s">
        <v>33</v>
      </c>
      <c r="F367" s="187">
        <v>840</v>
      </c>
      <c r="G367" s="116"/>
      <c r="H367" s="113">
        <f>ROUND(G367*F367,2)</f>
        <v>0</v>
      </c>
      <c r="AZ367"/>
    </row>
    <row r="368" spans="1:52" s="29" customFormat="1" ht="33" customHeight="1" thickBot="1" x14ac:dyDescent="0.3">
      <c r="A368" s="30"/>
      <c r="B368" s="25" t="str">
        <f>B282</f>
        <v>D</v>
      </c>
      <c r="C368" s="317" t="str">
        <f>C282</f>
        <v>KENT ROAD - NAIRN AVENUE TO TALBOT AVENUE
(MAJOR REHABILITATION)</v>
      </c>
      <c r="D368" s="318"/>
      <c r="E368" s="318"/>
      <c r="F368" s="319"/>
      <c r="G368" s="30" t="s">
        <v>17</v>
      </c>
      <c r="H368" s="30">
        <f>SUM(H282:H367)</f>
        <v>0</v>
      </c>
    </row>
    <row r="369" spans="1:52" s="29" customFormat="1" ht="33" customHeight="1" thickTop="1" x14ac:dyDescent="0.25">
      <c r="A369" s="27"/>
      <c r="B369" s="26" t="s">
        <v>16</v>
      </c>
      <c r="C369" s="320" t="s">
        <v>433</v>
      </c>
      <c r="D369" s="321"/>
      <c r="E369" s="321"/>
      <c r="F369" s="322"/>
      <c r="G369" s="27"/>
      <c r="H369" s="28"/>
    </row>
    <row r="370" spans="1:52" ht="33" customHeight="1" x14ac:dyDescent="0.25">
      <c r="A370" s="11"/>
      <c r="B370" s="87"/>
      <c r="C370" s="88" t="s">
        <v>19</v>
      </c>
      <c r="D370" s="89"/>
      <c r="E370" s="90" t="s">
        <v>2</v>
      </c>
      <c r="F370" s="90" t="s">
        <v>2</v>
      </c>
      <c r="G370" s="92" t="s">
        <v>2</v>
      </c>
      <c r="H370" s="92"/>
    </row>
    <row r="371" spans="1:52" s="64" customFormat="1" ht="33" customHeight="1" x14ac:dyDescent="0.25">
      <c r="A371" s="106" t="s">
        <v>36</v>
      </c>
      <c r="B371" s="107" t="s">
        <v>317</v>
      </c>
      <c r="C371" s="108" t="s">
        <v>37</v>
      </c>
      <c r="D371" s="109" t="s">
        <v>351</v>
      </c>
      <c r="E371" s="110"/>
      <c r="F371" s="111"/>
      <c r="G371" s="112"/>
      <c r="H371" s="113"/>
    </row>
    <row r="372" spans="1:52" s="64" customFormat="1" ht="33" customHeight="1" x14ac:dyDescent="0.25">
      <c r="A372" s="106" t="s">
        <v>359</v>
      </c>
      <c r="B372" s="114" t="s">
        <v>34</v>
      </c>
      <c r="C372" s="108" t="s">
        <v>360</v>
      </c>
      <c r="D372" s="115" t="s">
        <v>2</v>
      </c>
      <c r="E372" s="110" t="s">
        <v>31</v>
      </c>
      <c r="F372" s="187">
        <v>15</v>
      </c>
      <c r="G372" s="116"/>
      <c r="H372" s="113">
        <f t="shared" ref="H372:H373" si="56">ROUND(G372*F372,2)</f>
        <v>0</v>
      </c>
    </row>
    <row r="373" spans="1:52" s="64" customFormat="1" ht="30" customHeight="1" x14ac:dyDescent="0.25">
      <c r="A373" s="117" t="s">
        <v>38</v>
      </c>
      <c r="B373" s="107" t="s">
        <v>318</v>
      </c>
      <c r="C373" s="108" t="s">
        <v>39</v>
      </c>
      <c r="D373" s="109" t="s">
        <v>351</v>
      </c>
      <c r="E373" s="110" t="s">
        <v>33</v>
      </c>
      <c r="F373" s="187">
        <v>410</v>
      </c>
      <c r="G373" s="116"/>
      <c r="H373" s="113">
        <f t="shared" si="56"/>
        <v>0</v>
      </c>
    </row>
    <row r="374" spans="1:52" ht="33" customHeight="1" x14ac:dyDescent="0.25">
      <c r="A374" s="11"/>
      <c r="B374" s="87" t="s">
        <v>2</v>
      </c>
      <c r="C374" s="93" t="s">
        <v>343</v>
      </c>
      <c r="D374" s="89"/>
      <c r="E374" s="94"/>
      <c r="F374" s="188"/>
      <c r="G374" s="92"/>
      <c r="H374" s="92"/>
    </row>
    <row r="375" spans="1:52" s="64" customFormat="1" ht="30" customHeight="1" x14ac:dyDescent="0.25">
      <c r="A375" s="118" t="s">
        <v>67</v>
      </c>
      <c r="B375" s="107" t="s">
        <v>319</v>
      </c>
      <c r="C375" s="108" t="s">
        <v>68</v>
      </c>
      <c r="D375" s="109" t="s">
        <v>351</v>
      </c>
      <c r="E375" s="110"/>
      <c r="F375" s="187"/>
      <c r="G375" s="112"/>
      <c r="H375" s="113"/>
    </row>
    <row r="376" spans="1:52" s="64" customFormat="1" ht="30" customHeight="1" x14ac:dyDescent="0.25">
      <c r="A376" s="118" t="s">
        <v>69</v>
      </c>
      <c r="B376" s="114" t="s">
        <v>34</v>
      </c>
      <c r="C376" s="108" t="s">
        <v>70</v>
      </c>
      <c r="D376" s="115" t="s">
        <v>2</v>
      </c>
      <c r="E376" s="110" t="s">
        <v>33</v>
      </c>
      <c r="F376" s="187">
        <v>105</v>
      </c>
      <c r="G376" s="116"/>
      <c r="H376" s="113">
        <f>ROUND(G376*F376,2)</f>
        <v>0</v>
      </c>
    </row>
    <row r="377" spans="1:52" s="64" customFormat="1" ht="30" customHeight="1" x14ac:dyDescent="0.25">
      <c r="A377" s="118" t="s">
        <v>385</v>
      </c>
      <c r="B377" s="107" t="s">
        <v>320</v>
      </c>
      <c r="C377" s="108" t="s">
        <v>386</v>
      </c>
      <c r="D377" s="115" t="s">
        <v>177</v>
      </c>
      <c r="E377" s="110"/>
      <c r="F377" s="187"/>
      <c r="G377" s="112"/>
      <c r="H377" s="113"/>
    </row>
    <row r="378" spans="1:52" s="64" customFormat="1" ht="33" customHeight="1" x14ac:dyDescent="0.25">
      <c r="A378" s="118" t="s">
        <v>387</v>
      </c>
      <c r="B378" s="114" t="s">
        <v>34</v>
      </c>
      <c r="C378" s="108" t="s">
        <v>388</v>
      </c>
      <c r="D378" s="115" t="s">
        <v>2</v>
      </c>
      <c r="E378" s="110" t="s">
        <v>33</v>
      </c>
      <c r="F378" s="187">
        <v>140</v>
      </c>
      <c r="G378" s="116"/>
      <c r="H378" s="113">
        <f>ROUND(G378*F378,2)</f>
        <v>0</v>
      </c>
    </row>
    <row r="379" spans="1:52" s="64" customFormat="1" ht="30" customHeight="1" x14ac:dyDescent="0.25">
      <c r="A379" s="118" t="s">
        <v>389</v>
      </c>
      <c r="B379" s="107" t="s">
        <v>321</v>
      </c>
      <c r="C379" s="108" t="s">
        <v>390</v>
      </c>
      <c r="D379" s="115" t="s">
        <v>177</v>
      </c>
      <c r="E379" s="110"/>
      <c r="F379" s="187"/>
      <c r="G379" s="112"/>
      <c r="H379" s="113"/>
    </row>
    <row r="380" spans="1:52" s="64" customFormat="1" ht="30" customHeight="1" x14ac:dyDescent="0.25">
      <c r="A380" s="118" t="s">
        <v>391</v>
      </c>
      <c r="B380" s="114" t="s">
        <v>34</v>
      </c>
      <c r="C380" s="108" t="s">
        <v>392</v>
      </c>
      <c r="D380" s="115" t="s">
        <v>2</v>
      </c>
      <c r="E380" s="110" t="s">
        <v>33</v>
      </c>
      <c r="F380" s="187">
        <v>5</v>
      </c>
      <c r="G380" s="116"/>
      <c r="H380" s="113">
        <f t="shared" ref="H380:H382" si="57">ROUND(G380*F380,2)</f>
        <v>0</v>
      </c>
    </row>
    <row r="381" spans="1:52" s="64" customFormat="1" ht="33" customHeight="1" x14ac:dyDescent="0.25">
      <c r="A381" s="118" t="s">
        <v>393</v>
      </c>
      <c r="B381" s="114" t="s">
        <v>41</v>
      </c>
      <c r="C381" s="108" t="s">
        <v>394</v>
      </c>
      <c r="D381" s="115" t="s">
        <v>2</v>
      </c>
      <c r="E381" s="110" t="s">
        <v>33</v>
      </c>
      <c r="F381" s="187">
        <v>45</v>
      </c>
      <c r="G381" s="116"/>
      <c r="H381" s="113">
        <f t="shared" si="57"/>
        <v>0</v>
      </c>
    </row>
    <row r="382" spans="1:52" s="64" customFormat="1" ht="33" customHeight="1" x14ac:dyDescent="0.25">
      <c r="A382" s="118" t="s">
        <v>470</v>
      </c>
      <c r="B382" s="114" t="s">
        <v>51</v>
      </c>
      <c r="C382" s="108" t="s">
        <v>471</v>
      </c>
      <c r="D382" s="115" t="s">
        <v>2</v>
      </c>
      <c r="E382" s="110" t="s">
        <v>33</v>
      </c>
      <c r="F382" s="187">
        <v>50</v>
      </c>
      <c r="G382" s="116"/>
      <c r="H382" s="113">
        <f t="shared" si="57"/>
        <v>0</v>
      </c>
    </row>
    <row r="383" spans="1:52" s="64" customFormat="1" ht="30" customHeight="1" x14ac:dyDescent="0.25">
      <c r="A383" s="118" t="s">
        <v>42</v>
      </c>
      <c r="B383" s="107" t="s">
        <v>322</v>
      </c>
      <c r="C383" s="108" t="s">
        <v>43</v>
      </c>
      <c r="D383" s="115" t="s">
        <v>177</v>
      </c>
      <c r="E383" s="110"/>
      <c r="F383" s="187"/>
      <c r="G383" s="112"/>
      <c r="H383" s="113"/>
      <c r="AZ383"/>
    </row>
    <row r="384" spans="1:52" s="64" customFormat="1" ht="30" customHeight="1" x14ac:dyDescent="0.25">
      <c r="A384" s="118" t="s">
        <v>44</v>
      </c>
      <c r="B384" s="114" t="s">
        <v>34</v>
      </c>
      <c r="C384" s="108" t="s">
        <v>45</v>
      </c>
      <c r="D384" s="115" t="s">
        <v>2</v>
      </c>
      <c r="E384" s="110" t="s">
        <v>40</v>
      </c>
      <c r="F384" s="111">
        <v>155</v>
      </c>
      <c r="G384" s="116"/>
      <c r="H384" s="113">
        <f>ROUND(G384*F384,2)</f>
        <v>0</v>
      </c>
    </row>
    <row r="385" spans="1:52" s="64" customFormat="1" ht="30" customHeight="1" x14ac:dyDescent="0.25">
      <c r="A385" s="118" t="s">
        <v>46</v>
      </c>
      <c r="B385" s="107" t="s">
        <v>323</v>
      </c>
      <c r="C385" s="108" t="s">
        <v>47</v>
      </c>
      <c r="D385" s="115" t="s">
        <v>177</v>
      </c>
      <c r="E385" s="110"/>
      <c r="F385" s="187"/>
      <c r="G385" s="112"/>
      <c r="H385" s="113"/>
      <c r="AZ385"/>
    </row>
    <row r="386" spans="1:52" s="64" customFormat="1" ht="30" customHeight="1" x14ac:dyDescent="0.25">
      <c r="A386" s="121" t="s">
        <v>178</v>
      </c>
      <c r="B386" s="122" t="s">
        <v>34</v>
      </c>
      <c r="C386" s="123" t="s">
        <v>179</v>
      </c>
      <c r="D386" s="122" t="s">
        <v>2</v>
      </c>
      <c r="E386" s="122" t="s">
        <v>40</v>
      </c>
      <c r="F386" s="111">
        <v>25</v>
      </c>
      <c r="G386" s="116"/>
      <c r="H386" s="113">
        <f>ROUND(G386*F386,2)</f>
        <v>0</v>
      </c>
    </row>
    <row r="387" spans="1:52" s="64" customFormat="1" ht="30" customHeight="1" x14ac:dyDescent="0.25">
      <c r="A387" s="118" t="s">
        <v>48</v>
      </c>
      <c r="B387" s="114" t="s">
        <v>41</v>
      </c>
      <c r="C387" s="108" t="s">
        <v>49</v>
      </c>
      <c r="D387" s="115" t="s">
        <v>2</v>
      </c>
      <c r="E387" s="110" t="s">
        <v>40</v>
      </c>
      <c r="F387" s="111">
        <v>195</v>
      </c>
      <c r="G387" s="116"/>
      <c r="H387" s="113">
        <f>ROUND(G387*F387,2)</f>
        <v>0</v>
      </c>
    </row>
    <row r="388" spans="1:52" s="64" customFormat="1" ht="30" customHeight="1" x14ac:dyDescent="0.25">
      <c r="A388" s="118" t="s">
        <v>224</v>
      </c>
      <c r="B388" s="107" t="s">
        <v>324</v>
      </c>
      <c r="C388" s="108" t="s">
        <v>225</v>
      </c>
      <c r="D388" s="115" t="s">
        <v>399</v>
      </c>
      <c r="E388" s="110"/>
      <c r="F388" s="187"/>
      <c r="G388" s="112"/>
      <c r="H388" s="113"/>
      <c r="AZ388"/>
    </row>
    <row r="389" spans="1:52" s="64" customFormat="1" ht="30" customHeight="1" x14ac:dyDescent="0.25">
      <c r="A389" s="118" t="s">
        <v>226</v>
      </c>
      <c r="B389" s="114" t="s">
        <v>34</v>
      </c>
      <c r="C389" s="108" t="s">
        <v>354</v>
      </c>
      <c r="D389" s="115" t="s">
        <v>227</v>
      </c>
      <c r="E389" s="110"/>
      <c r="F389" s="187"/>
      <c r="G389" s="112"/>
      <c r="H389" s="113"/>
      <c r="AZ389"/>
    </row>
    <row r="390" spans="1:52" s="64" customFormat="1" ht="30" customHeight="1" x14ac:dyDescent="0.25">
      <c r="A390" s="118" t="s">
        <v>228</v>
      </c>
      <c r="B390" s="124" t="s">
        <v>105</v>
      </c>
      <c r="C390" s="108" t="s">
        <v>229</v>
      </c>
      <c r="D390" s="115"/>
      <c r="E390" s="110" t="s">
        <v>33</v>
      </c>
      <c r="F390" s="187">
        <v>15</v>
      </c>
      <c r="G390" s="116"/>
      <c r="H390" s="113">
        <f>ROUND(G390*F390,2)</f>
        <v>0</v>
      </c>
      <c r="AZ390"/>
    </row>
    <row r="391" spans="1:52" s="64" customFormat="1" ht="30" customHeight="1" x14ac:dyDescent="0.25">
      <c r="A391" s="118" t="s">
        <v>230</v>
      </c>
      <c r="B391" s="124" t="s">
        <v>106</v>
      </c>
      <c r="C391" s="108" t="s">
        <v>231</v>
      </c>
      <c r="D391" s="115"/>
      <c r="E391" s="110" t="s">
        <v>33</v>
      </c>
      <c r="F391" s="187">
        <v>55</v>
      </c>
      <c r="G391" s="116"/>
      <c r="H391" s="113">
        <f>ROUND(G391*F391,2)</f>
        <v>0</v>
      </c>
      <c r="AZ391"/>
    </row>
    <row r="392" spans="1:52" s="64" customFormat="1" ht="30" customHeight="1" x14ac:dyDescent="0.25">
      <c r="A392" s="118" t="s">
        <v>232</v>
      </c>
      <c r="B392" s="107" t="s">
        <v>617</v>
      </c>
      <c r="C392" s="108" t="s">
        <v>233</v>
      </c>
      <c r="D392" s="115" t="s">
        <v>234</v>
      </c>
      <c r="E392" s="110"/>
      <c r="F392" s="187"/>
      <c r="G392" s="112"/>
      <c r="H392" s="113"/>
      <c r="AZ392"/>
    </row>
    <row r="393" spans="1:52" s="64" customFormat="1" ht="30" customHeight="1" x14ac:dyDescent="0.25">
      <c r="A393" s="118" t="s">
        <v>400</v>
      </c>
      <c r="B393" s="114" t="s">
        <v>34</v>
      </c>
      <c r="C393" s="108" t="s">
        <v>401</v>
      </c>
      <c r="D393" s="115" t="s">
        <v>2</v>
      </c>
      <c r="E393" s="110" t="s">
        <v>50</v>
      </c>
      <c r="F393" s="187">
        <v>25</v>
      </c>
      <c r="G393" s="116"/>
      <c r="H393" s="113">
        <f t="shared" ref="H393" si="58">ROUND(G393*F393,2)</f>
        <v>0</v>
      </c>
      <c r="AZ393"/>
    </row>
    <row r="394" spans="1:52" s="64" customFormat="1" ht="30" customHeight="1" x14ac:dyDescent="0.25">
      <c r="A394" s="118" t="s">
        <v>238</v>
      </c>
      <c r="B394" s="107" t="s">
        <v>563</v>
      </c>
      <c r="C394" s="108" t="s">
        <v>239</v>
      </c>
      <c r="D394" s="115" t="s">
        <v>234</v>
      </c>
      <c r="E394" s="110"/>
      <c r="F394" s="187"/>
      <c r="G394" s="112"/>
      <c r="H394" s="113"/>
      <c r="AZ394"/>
    </row>
    <row r="395" spans="1:52" s="64" customFormat="1" ht="33" customHeight="1" x14ac:dyDescent="0.25">
      <c r="A395" s="118" t="s">
        <v>402</v>
      </c>
      <c r="B395" s="256" t="s">
        <v>34</v>
      </c>
      <c r="C395" s="235" t="s">
        <v>355</v>
      </c>
      <c r="D395" s="236" t="s">
        <v>110</v>
      </c>
      <c r="E395" s="237" t="s">
        <v>50</v>
      </c>
      <c r="F395" s="238">
        <v>25</v>
      </c>
      <c r="G395" s="239"/>
      <c r="H395" s="240">
        <f t="shared" ref="H395" si="59">ROUND(G395*F395,2)</f>
        <v>0</v>
      </c>
      <c r="AZ395"/>
    </row>
    <row r="396" spans="1:52" s="64" customFormat="1" ht="30" customHeight="1" x14ac:dyDescent="0.25">
      <c r="A396" s="118" t="s">
        <v>108</v>
      </c>
      <c r="B396" s="241" t="s">
        <v>464</v>
      </c>
      <c r="C396" s="242" t="s">
        <v>52</v>
      </c>
      <c r="D396" s="243" t="s">
        <v>180</v>
      </c>
      <c r="E396" s="244"/>
      <c r="F396" s="245"/>
      <c r="G396" s="246"/>
      <c r="H396" s="247"/>
      <c r="AZ396"/>
    </row>
    <row r="397" spans="1:52" s="64" customFormat="1" ht="33" customHeight="1" x14ac:dyDescent="0.25">
      <c r="A397" s="118" t="s">
        <v>313</v>
      </c>
      <c r="B397" s="114" t="s">
        <v>34</v>
      </c>
      <c r="C397" s="108" t="s">
        <v>371</v>
      </c>
      <c r="D397" s="115" t="s">
        <v>314</v>
      </c>
      <c r="E397" s="110"/>
      <c r="F397" s="187"/>
      <c r="G397" s="125"/>
      <c r="H397" s="113"/>
      <c r="AZ397"/>
    </row>
    <row r="398" spans="1:52" s="64" customFormat="1" ht="30" customHeight="1" x14ac:dyDescent="0.25">
      <c r="A398" s="118" t="s">
        <v>406</v>
      </c>
      <c r="B398" s="126" t="s">
        <v>105</v>
      </c>
      <c r="C398" s="127" t="s">
        <v>325</v>
      </c>
      <c r="D398" s="109"/>
      <c r="E398" s="128" t="s">
        <v>50</v>
      </c>
      <c r="F398" s="189">
        <v>10</v>
      </c>
      <c r="G398" s="116"/>
      <c r="H398" s="125">
        <f>ROUND(G398*F398,2)</f>
        <v>0</v>
      </c>
      <c r="AZ398"/>
    </row>
    <row r="399" spans="1:52" s="64" customFormat="1" ht="30" customHeight="1" x14ac:dyDescent="0.25">
      <c r="A399" s="118" t="s">
        <v>456</v>
      </c>
      <c r="B399" s="126" t="s">
        <v>106</v>
      </c>
      <c r="C399" s="127" t="s">
        <v>457</v>
      </c>
      <c r="D399" s="109"/>
      <c r="E399" s="128" t="s">
        <v>50</v>
      </c>
      <c r="F399" s="189">
        <v>10</v>
      </c>
      <c r="G399" s="116"/>
      <c r="H399" s="125">
        <f>ROUND(G399*F399,2)</f>
        <v>0</v>
      </c>
      <c r="AZ399"/>
    </row>
    <row r="400" spans="1:52" s="64" customFormat="1" ht="33" customHeight="1" x14ac:dyDescent="0.25">
      <c r="A400" s="118" t="s">
        <v>313</v>
      </c>
      <c r="B400" s="114" t="s">
        <v>41</v>
      </c>
      <c r="C400" s="108" t="s">
        <v>458</v>
      </c>
      <c r="D400" s="115" t="s">
        <v>314</v>
      </c>
      <c r="E400" s="110"/>
      <c r="F400" s="187"/>
      <c r="G400" s="125"/>
      <c r="H400" s="113"/>
      <c r="AZ400"/>
    </row>
    <row r="401" spans="1:52" s="64" customFormat="1" ht="30" customHeight="1" x14ac:dyDescent="0.25">
      <c r="A401" s="118" t="s">
        <v>456</v>
      </c>
      <c r="B401" s="126" t="s">
        <v>105</v>
      </c>
      <c r="C401" s="127" t="s">
        <v>457</v>
      </c>
      <c r="D401" s="109"/>
      <c r="E401" s="128" t="s">
        <v>50</v>
      </c>
      <c r="F401" s="189">
        <v>100</v>
      </c>
      <c r="G401" s="116"/>
      <c r="H401" s="125">
        <f>ROUND(G401*F401,2)</f>
        <v>0</v>
      </c>
      <c r="AZ401"/>
    </row>
    <row r="402" spans="1:52" s="64" customFormat="1" ht="33" customHeight="1" x14ac:dyDescent="0.25">
      <c r="A402" s="118" t="s">
        <v>407</v>
      </c>
      <c r="B402" s="114" t="s">
        <v>51</v>
      </c>
      <c r="C402" s="108" t="s">
        <v>355</v>
      </c>
      <c r="D402" s="115" t="s">
        <v>110</v>
      </c>
      <c r="E402" s="110" t="s">
        <v>50</v>
      </c>
      <c r="F402" s="187">
        <v>20</v>
      </c>
      <c r="G402" s="116"/>
      <c r="H402" s="113">
        <f t="shared" ref="H402" si="60">ROUND(G402*F402,2)</f>
        <v>0</v>
      </c>
      <c r="AZ402"/>
    </row>
    <row r="403" spans="1:52" s="154" customFormat="1" ht="48" customHeight="1" x14ac:dyDescent="0.25">
      <c r="A403" s="118" t="s">
        <v>472</v>
      </c>
      <c r="B403" s="152" t="s">
        <v>62</v>
      </c>
      <c r="C403" s="127" t="s">
        <v>473</v>
      </c>
      <c r="D403" s="109" t="s">
        <v>329</v>
      </c>
      <c r="E403" s="128"/>
      <c r="F403" s="191"/>
      <c r="G403" s="112"/>
      <c r="H403" s="125"/>
      <c r="AZ403"/>
    </row>
    <row r="404" spans="1:52" s="154" customFormat="1" ht="30" customHeight="1" x14ac:dyDescent="0.25">
      <c r="A404" s="118" t="s">
        <v>474</v>
      </c>
      <c r="B404" s="126" t="s">
        <v>105</v>
      </c>
      <c r="C404" s="127" t="s">
        <v>325</v>
      </c>
      <c r="D404" s="109"/>
      <c r="E404" s="128" t="s">
        <v>50</v>
      </c>
      <c r="F404" s="189">
        <v>5</v>
      </c>
      <c r="G404" s="116"/>
      <c r="H404" s="125">
        <f>ROUND(G404*F404,2)</f>
        <v>0</v>
      </c>
      <c r="AZ404"/>
    </row>
    <row r="405" spans="1:52" s="129" customFormat="1" ht="33" customHeight="1" x14ac:dyDescent="0.25">
      <c r="A405" s="118" t="s">
        <v>181</v>
      </c>
      <c r="B405" s="114" t="s">
        <v>66</v>
      </c>
      <c r="C405" s="108" t="s">
        <v>357</v>
      </c>
      <c r="D405" s="115" t="s">
        <v>111</v>
      </c>
      <c r="E405" s="110" t="s">
        <v>50</v>
      </c>
      <c r="F405" s="187">
        <v>30</v>
      </c>
      <c r="G405" s="116"/>
      <c r="H405" s="113">
        <f t="shared" ref="H405:H406" si="61">ROUND(G405*F405,2)</f>
        <v>0</v>
      </c>
      <c r="AZ405"/>
    </row>
    <row r="406" spans="1:52" s="64" customFormat="1" ht="33" customHeight="1" x14ac:dyDescent="0.25">
      <c r="A406" s="118" t="s">
        <v>408</v>
      </c>
      <c r="B406" s="107" t="s">
        <v>525</v>
      </c>
      <c r="C406" s="108" t="s">
        <v>409</v>
      </c>
      <c r="D406" s="115" t="s">
        <v>384</v>
      </c>
      <c r="E406" s="110" t="s">
        <v>50</v>
      </c>
      <c r="F406" s="187">
        <v>25</v>
      </c>
      <c r="G406" s="116"/>
      <c r="H406" s="113">
        <f t="shared" si="61"/>
        <v>0</v>
      </c>
      <c r="AZ406"/>
    </row>
    <row r="407" spans="1:52" s="64" customFormat="1" ht="33" customHeight="1" x14ac:dyDescent="0.25">
      <c r="A407" s="118" t="s">
        <v>182</v>
      </c>
      <c r="B407" s="107" t="s">
        <v>420</v>
      </c>
      <c r="C407" s="108" t="s">
        <v>183</v>
      </c>
      <c r="D407" s="115" t="s">
        <v>572</v>
      </c>
      <c r="E407" s="110"/>
      <c r="F407" s="187"/>
      <c r="G407" s="125"/>
      <c r="H407" s="113"/>
      <c r="AZ407"/>
    </row>
    <row r="408" spans="1:52" s="64" customFormat="1" ht="30" customHeight="1" x14ac:dyDescent="0.25">
      <c r="A408" s="118" t="s">
        <v>246</v>
      </c>
      <c r="B408" s="114" t="s">
        <v>34</v>
      </c>
      <c r="C408" s="108" t="s">
        <v>247</v>
      </c>
      <c r="D408" s="115"/>
      <c r="E408" s="110"/>
      <c r="F408" s="187"/>
      <c r="G408" s="125"/>
      <c r="H408" s="113"/>
      <c r="AZ408"/>
    </row>
    <row r="409" spans="1:52" s="64" customFormat="1" ht="30" customHeight="1" x14ac:dyDescent="0.25">
      <c r="A409" s="118" t="s">
        <v>378</v>
      </c>
      <c r="B409" s="124" t="s">
        <v>105</v>
      </c>
      <c r="C409" s="108" t="s">
        <v>377</v>
      </c>
      <c r="D409" s="115"/>
      <c r="E409" s="110" t="s">
        <v>35</v>
      </c>
      <c r="F409" s="187">
        <v>160</v>
      </c>
      <c r="G409" s="116"/>
      <c r="H409" s="113">
        <f>ROUND(G409*F409,2)</f>
        <v>0</v>
      </c>
      <c r="AZ409"/>
    </row>
    <row r="410" spans="1:52" s="64" customFormat="1" ht="30" customHeight="1" x14ac:dyDescent="0.25">
      <c r="A410" s="118" t="s">
        <v>184</v>
      </c>
      <c r="B410" s="114" t="s">
        <v>41</v>
      </c>
      <c r="C410" s="108" t="s">
        <v>71</v>
      </c>
      <c r="D410" s="115"/>
      <c r="E410" s="110"/>
      <c r="F410" s="187"/>
      <c r="G410" s="125"/>
      <c r="H410" s="113"/>
      <c r="AZ410"/>
    </row>
    <row r="411" spans="1:52" s="64" customFormat="1" ht="30" customHeight="1" x14ac:dyDescent="0.25">
      <c r="A411" s="118" t="s">
        <v>379</v>
      </c>
      <c r="B411" s="124" t="s">
        <v>105</v>
      </c>
      <c r="C411" s="108" t="s">
        <v>377</v>
      </c>
      <c r="D411" s="115"/>
      <c r="E411" s="110" t="s">
        <v>35</v>
      </c>
      <c r="F411" s="187">
        <v>15</v>
      </c>
      <c r="G411" s="116"/>
      <c r="H411" s="113">
        <f t="shared" ref="H411:H412" si="62">ROUND(G411*F411,2)</f>
        <v>0</v>
      </c>
      <c r="AZ411"/>
    </row>
    <row r="412" spans="1:52" s="64" customFormat="1" ht="30" customHeight="1" x14ac:dyDescent="0.25">
      <c r="A412" s="118"/>
      <c r="B412" s="124" t="s">
        <v>106</v>
      </c>
      <c r="C412" s="108" t="s">
        <v>410</v>
      </c>
      <c r="D412" s="115"/>
      <c r="E412" s="110" t="s">
        <v>35</v>
      </c>
      <c r="F412" s="187">
        <v>5</v>
      </c>
      <c r="G412" s="116"/>
      <c r="H412" s="113">
        <f t="shared" si="62"/>
        <v>0</v>
      </c>
      <c r="AZ412"/>
    </row>
    <row r="413" spans="1:52" s="64" customFormat="1" ht="30" customHeight="1" x14ac:dyDescent="0.25">
      <c r="A413" s="118" t="s">
        <v>112</v>
      </c>
      <c r="B413" s="107" t="s">
        <v>618</v>
      </c>
      <c r="C413" s="108" t="s">
        <v>114</v>
      </c>
      <c r="D413" s="115" t="s">
        <v>248</v>
      </c>
      <c r="E413" s="110"/>
      <c r="F413" s="187"/>
      <c r="G413" s="112"/>
      <c r="H413" s="113"/>
      <c r="AZ413"/>
    </row>
    <row r="414" spans="1:52" s="64" customFormat="1" ht="30" customHeight="1" x14ac:dyDescent="0.25">
      <c r="A414" s="118" t="s">
        <v>249</v>
      </c>
      <c r="B414" s="114" t="s">
        <v>34</v>
      </c>
      <c r="C414" s="108" t="s">
        <v>250</v>
      </c>
      <c r="D414" s="115" t="s">
        <v>2</v>
      </c>
      <c r="E414" s="110" t="s">
        <v>33</v>
      </c>
      <c r="F414" s="187">
        <v>120</v>
      </c>
      <c r="G414" s="116"/>
      <c r="H414" s="113">
        <f t="shared" ref="H414:H416" si="63">ROUND(G414*F414,2)</f>
        <v>0</v>
      </c>
      <c r="AZ414"/>
    </row>
    <row r="415" spans="1:52" s="64" customFormat="1" ht="30" customHeight="1" x14ac:dyDescent="0.25">
      <c r="A415" s="118" t="s">
        <v>411</v>
      </c>
      <c r="B415" s="107" t="s">
        <v>619</v>
      </c>
      <c r="C415" s="108" t="s">
        <v>412</v>
      </c>
      <c r="D415" s="115" t="s">
        <v>413</v>
      </c>
      <c r="E415" s="110"/>
      <c r="F415" s="187"/>
      <c r="G415" s="112"/>
      <c r="H415" s="113">
        <f t="shared" si="63"/>
        <v>0</v>
      </c>
      <c r="AZ415"/>
    </row>
    <row r="416" spans="1:52" s="64" customFormat="1" ht="30" customHeight="1" x14ac:dyDescent="0.25">
      <c r="A416" s="118" t="s">
        <v>414</v>
      </c>
      <c r="B416" s="114" t="s">
        <v>34</v>
      </c>
      <c r="C416" s="108" t="s">
        <v>415</v>
      </c>
      <c r="D416" s="115"/>
      <c r="E416" s="110" t="s">
        <v>33</v>
      </c>
      <c r="F416" s="139">
        <v>485</v>
      </c>
      <c r="G416" s="116"/>
      <c r="H416" s="113">
        <f t="shared" si="63"/>
        <v>0</v>
      </c>
      <c r="AZ416"/>
    </row>
    <row r="417" spans="1:52" ht="33" customHeight="1" x14ac:dyDescent="0.25">
      <c r="A417" s="11"/>
      <c r="B417" s="95" t="s">
        <v>2</v>
      </c>
      <c r="C417" s="93" t="s">
        <v>21</v>
      </c>
      <c r="D417" s="89"/>
      <c r="E417" s="96"/>
      <c r="F417" s="188"/>
      <c r="G417" s="92"/>
      <c r="H417" s="92"/>
    </row>
    <row r="418" spans="1:52" s="64" customFormat="1" ht="30" customHeight="1" x14ac:dyDescent="0.25">
      <c r="A418" s="117" t="s">
        <v>56</v>
      </c>
      <c r="B418" s="275" t="s">
        <v>566</v>
      </c>
      <c r="C418" s="276" t="s">
        <v>57</v>
      </c>
      <c r="D418" s="277" t="s">
        <v>127</v>
      </c>
      <c r="E418" s="278" t="s">
        <v>50</v>
      </c>
      <c r="F418" s="279">
        <v>140</v>
      </c>
      <c r="G418" s="280"/>
      <c r="H418" s="281">
        <f>ROUND(G418*F418,2)</f>
        <v>0</v>
      </c>
      <c r="AZ418"/>
    </row>
    <row r="419" spans="1:52" ht="33" customHeight="1" x14ac:dyDescent="0.25">
      <c r="A419" s="11"/>
      <c r="B419" s="282" t="s">
        <v>2</v>
      </c>
      <c r="C419" s="283" t="s">
        <v>22</v>
      </c>
      <c r="D419" s="284"/>
      <c r="E419" s="285"/>
      <c r="F419" s="286"/>
      <c r="G419" s="287"/>
      <c r="H419" s="287"/>
    </row>
    <row r="420" spans="1:52" s="64" customFormat="1" ht="30" customHeight="1" x14ac:dyDescent="0.25">
      <c r="A420" s="117" t="s">
        <v>128</v>
      </c>
      <c r="B420" s="107" t="s">
        <v>425</v>
      </c>
      <c r="C420" s="108" t="s">
        <v>130</v>
      </c>
      <c r="D420" s="115" t="s">
        <v>131</v>
      </c>
      <c r="E420" s="110"/>
      <c r="F420" s="139"/>
      <c r="G420" s="112"/>
      <c r="H420" s="131"/>
      <c r="AZ420"/>
    </row>
    <row r="421" spans="1:52" s="64" customFormat="1" ht="30" customHeight="1" x14ac:dyDescent="0.25">
      <c r="A421" s="117" t="s">
        <v>132</v>
      </c>
      <c r="B421" s="114" t="s">
        <v>34</v>
      </c>
      <c r="C421" s="108" t="s">
        <v>188</v>
      </c>
      <c r="D421" s="115"/>
      <c r="E421" s="110" t="s">
        <v>40</v>
      </c>
      <c r="F421" s="130">
        <v>1</v>
      </c>
      <c r="G421" s="116"/>
      <c r="H421" s="113">
        <f>ROUND(G421*F421,2)</f>
        <v>0</v>
      </c>
      <c r="AZ421"/>
    </row>
    <row r="422" spans="1:52" s="64" customFormat="1" ht="30" customHeight="1" x14ac:dyDescent="0.25">
      <c r="A422" s="117" t="s">
        <v>326</v>
      </c>
      <c r="B422" s="256" t="s">
        <v>41</v>
      </c>
      <c r="C422" s="235" t="s">
        <v>133</v>
      </c>
      <c r="D422" s="236"/>
      <c r="E422" s="237" t="s">
        <v>40</v>
      </c>
      <c r="F422" s="249">
        <v>1</v>
      </c>
      <c r="G422" s="239"/>
      <c r="H422" s="240">
        <f>ROUND(G422*F422,2)</f>
        <v>0</v>
      </c>
      <c r="AZ422"/>
    </row>
    <row r="423" spans="1:52" s="64" customFormat="1" ht="30" customHeight="1" x14ac:dyDescent="0.25">
      <c r="A423" s="117" t="s">
        <v>134</v>
      </c>
      <c r="B423" s="241" t="s">
        <v>620</v>
      </c>
      <c r="C423" s="242" t="s">
        <v>136</v>
      </c>
      <c r="D423" s="243" t="s">
        <v>131</v>
      </c>
      <c r="E423" s="244"/>
      <c r="F423" s="268"/>
      <c r="G423" s="246"/>
      <c r="H423" s="267"/>
      <c r="AZ423"/>
    </row>
    <row r="424" spans="1:52" s="64" customFormat="1" ht="30" customHeight="1" x14ac:dyDescent="0.25">
      <c r="A424" s="117" t="s">
        <v>137</v>
      </c>
      <c r="B424" s="114" t="s">
        <v>34</v>
      </c>
      <c r="C424" s="108" t="s">
        <v>138</v>
      </c>
      <c r="D424" s="115"/>
      <c r="E424" s="110"/>
      <c r="F424" s="139"/>
      <c r="G424" s="112"/>
      <c r="H424" s="131"/>
      <c r="AZ424"/>
    </row>
    <row r="425" spans="1:52" s="64" customFormat="1" ht="33" customHeight="1" x14ac:dyDescent="0.25">
      <c r="A425" s="117" t="s">
        <v>189</v>
      </c>
      <c r="B425" s="124" t="s">
        <v>105</v>
      </c>
      <c r="C425" s="108" t="s">
        <v>463</v>
      </c>
      <c r="D425" s="115"/>
      <c r="E425" s="110" t="s">
        <v>50</v>
      </c>
      <c r="F425" s="139">
        <v>5</v>
      </c>
      <c r="G425" s="116"/>
      <c r="H425" s="113">
        <f>ROUND(G425*F425,2)</f>
        <v>0</v>
      </c>
      <c r="AZ425"/>
    </row>
    <row r="426" spans="1:52" s="119" customFormat="1" ht="33" customHeight="1" x14ac:dyDescent="0.25">
      <c r="A426" s="117" t="s">
        <v>424</v>
      </c>
      <c r="B426" s="107" t="s">
        <v>621</v>
      </c>
      <c r="C426" s="133" t="s">
        <v>426</v>
      </c>
      <c r="D426" s="115" t="s">
        <v>131</v>
      </c>
      <c r="E426" s="110"/>
      <c r="F426" s="139"/>
      <c r="G426" s="112"/>
      <c r="H426" s="131"/>
      <c r="AZ426"/>
    </row>
    <row r="427" spans="1:52" s="119" customFormat="1" ht="30" customHeight="1" x14ac:dyDescent="0.25">
      <c r="A427" s="134" t="s">
        <v>427</v>
      </c>
      <c r="B427" s="114" t="s">
        <v>34</v>
      </c>
      <c r="C427" s="133" t="s">
        <v>171</v>
      </c>
      <c r="D427" s="115"/>
      <c r="E427" s="110" t="s">
        <v>40</v>
      </c>
      <c r="F427" s="130">
        <v>2</v>
      </c>
      <c r="G427" s="116"/>
      <c r="H427" s="113">
        <f t="shared" ref="H427:H429" si="64">ROUND(G427*F427,2)</f>
        <v>0</v>
      </c>
      <c r="AZ427"/>
    </row>
    <row r="428" spans="1:52" s="64" customFormat="1" ht="30" customHeight="1" x14ac:dyDescent="0.25">
      <c r="A428" s="117" t="s">
        <v>195</v>
      </c>
      <c r="B428" s="107" t="s">
        <v>465</v>
      </c>
      <c r="C428" s="108" t="s">
        <v>196</v>
      </c>
      <c r="D428" s="115" t="s">
        <v>131</v>
      </c>
      <c r="E428" s="110" t="s">
        <v>40</v>
      </c>
      <c r="F428" s="130">
        <v>2</v>
      </c>
      <c r="G428" s="116"/>
      <c r="H428" s="113">
        <f t="shared" si="64"/>
        <v>0</v>
      </c>
      <c r="AZ428"/>
    </row>
    <row r="429" spans="1:52" s="64" customFormat="1" ht="30" customHeight="1" x14ac:dyDescent="0.25">
      <c r="A429" s="117" t="s">
        <v>145</v>
      </c>
      <c r="B429" s="107" t="s">
        <v>526</v>
      </c>
      <c r="C429" s="108" t="s">
        <v>147</v>
      </c>
      <c r="D429" s="115" t="s">
        <v>131</v>
      </c>
      <c r="E429" s="110" t="s">
        <v>40</v>
      </c>
      <c r="F429" s="130">
        <v>2</v>
      </c>
      <c r="G429" s="116"/>
      <c r="H429" s="113">
        <f t="shared" si="64"/>
        <v>0</v>
      </c>
      <c r="AZ429"/>
    </row>
    <row r="430" spans="1:52" ht="33" customHeight="1" x14ac:dyDescent="0.25">
      <c r="A430" s="11"/>
      <c r="B430" s="97" t="s">
        <v>2</v>
      </c>
      <c r="C430" s="155" t="s">
        <v>23</v>
      </c>
      <c r="D430" s="89"/>
      <c r="E430" s="96"/>
      <c r="F430" s="188"/>
      <c r="G430" s="91"/>
      <c r="H430" s="92"/>
    </row>
    <row r="431" spans="1:52" s="64" customFormat="1" ht="33" customHeight="1" x14ac:dyDescent="0.25">
      <c r="A431" s="117" t="s">
        <v>58</v>
      </c>
      <c r="B431" s="107" t="s">
        <v>622</v>
      </c>
      <c r="C431" s="135" t="s">
        <v>258</v>
      </c>
      <c r="D431" s="136" t="s">
        <v>259</v>
      </c>
      <c r="E431" s="110" t="s">
        <v>40</v>
      </c>
      <c r="F431" s="130">
        <v>1</v>
      </c>
      <c r="G431" s="116"/>
      <c r="H431" s="113">
        <f>ROUND(G431*F431,2)</f>
        <v>0</v>
      </c>
      <c r="AZ431"/>
    </row>
    <row r="432" spans="1:52" s="64" customFormat="1" ht="30" customHeight="1" x14ac:dyDescent="0.25">
      <c r="A432" s="117" t="s">
        <v>59</v>
      </c>
      <c r="B432" s="107" t="s">
        <v>623</v>
      </c>
      <c r="C432" s="135" t="s">
        <v>260</v>
      </c>
      <c r="D432" s="136" t="s">
        <v>259</v>
      </c>
      <c r="E432" s="110"/>
      <c r="F432" s="139"/>
      <c r="G432" s="112"/>
      <c r="H432" s="131"/>
      <c r="AZ432"/>
    </row>
    <row r="433" spans="1:52" s="64" customFormat="1" ht="30" customHeight="1" x14ac:dyDescent="0.25">
      <c r="A433" s="117" t="s">
        <v>60</v>
      </c>
      <c r="B433" s="114" t="s">
        <v>34</v>
      </c>
      <c r="C433" s="108" t="s">
        <v>156</v>
      </c>
      <c r="D433" s="115"/>
      <c r="E433" s="110" t="s">
        <v>40</v>
      </c>
      <c r="F433" s="130">
        <v>1</v>
      </c>
      <c r="G433" s="116"/>
      <c r="H433" s="113">
        <f t="shared" ref="H433:H437" si="65">ROUND(G433*F433,2)</f>
        <v>0</v>
      </c>
      <c r="AZ433"/>
    </row>
    <row r="434" spans="1:52" s="64" customFormat="1" ht="30" customHeight="1" x14ac:dyDescent="0.25">
      <c r="A434" s="117" t="s">
        <v>74</v>
      </c>
      <c r="B434" s="107" t="s">
        <v>466</v>
      </c>
      <c r="C434" s="108" t="s">
        <v>84</v>
      </c>
      <c r="D434" s="136" t="s">
        <v>259</v>
      </c>
      <c r="E434" s="110" t="s">
        <v>40</v>
      </c>
      <c r="F434" s="130">
        <v>1</v>
      </c>
      <c r="G434" s="116"/>
      <c r="H434" s="113">
        <f t="shared" si="65"/>
        <v>0</v>
      </c>
      <c r="AZ434"/>
    </row>
    <row r="435" spans="1:52" s="64" customFormat="1" ht="30" customHeight="1" x14ac:dyDescent="0.25">
      <c r="A435" s="117" t="s">
        <v>75</v>
      </c>
      <c r="B435" s="107" t="s">
        <v>624</v>
      </c>
      <c r="C435" s="108" t="s">
        <v>85</v>
      </c>
      <c r="D435" s="136" t="s">
        <v>259</v>
      </c>
      <c r="E435" s="110" t="s">
        <v>40</v>
      </c>
      <c r="F435" s="130">
        <v>1</v>
      </c>
      <c r="G435" s="116"/>
      <c r="H435" s="113">
        <f t="shared" si="65"/>
        <v>0</v>
      </c>
      <c r="AZ435"/>
    </row>
    <row r="436" spans="1:52" s="64" customFormat="1" ht="30" customHeight="1" x14ac:dyDescent="0.25">
      <c r="A436" s="117" t="s">
        <v>76</v>
      </c>
      <c r="B436" s="107" t="s">
        <v>527</v>
      </c>
      <c r="C436" s="108" t="s">
        <v>86</v>
      </c>
      <c r="D436" s="136" t="s">
        <v>259</v>
      </c>
      <c r="E436" s="110" t="s">
        <v>40</v>
      </c>
      <c r="F436" s="130">
        <v>1</v>
      </c>
      <c r="G436" s="116"/>
      <c r="H436" s="113">
        <f t="shared" si="65"/>
        <v>0</v>
      </c>
      <c r="AZ436"/>
    </row>
    <row r="437" spans="1:52" s="64" customFormat="1" ht="30" customHeight="1" x14ac:dyDescent="0.25">
      <c r="A437" s="140" t="s">
        <v>285</v>
      </c>
      <c r="B437" s="141" t="s">
        <v>625</v>
      </c>
      <c r="C437" s="135" t="s">
        <v>286</v>
      </c>
      <c r="D437" s="136" t="s">
        <v>259</v>
      </c>
      <c r="E437" s="142" t="s">
        <v>40</v>
      </c>
      <c r="F437" s="143">
        <v>1</v>
      </c>
      <c r="G437" s="144"/>
      <c r="H437" s="145">
        <f t="shared" si="65"/>
        <v>0</v>
      </c>
      <c r="AZ437"/>
    </row>
    <row r="438" spans="1:52" ht="33" customHeight="1" x14ac:dyDescent="0.25">
      <c r="A438" s="11"/>
      <c r="B438" s="164" t="s">
        <v>2</v>
      </c>
      <c r="C438" s="165" t="s">
        <v>24</v>
      </c>
      <c r="D438" s="166"/>
      <c r="E438" s="167"/>
      <c r="F438" s="192"/>
      <c r="G438" s="169"/>
      <c r="H438" s="169"/>
    </row>
    <row r="439" spans="1:52" s="64" customFormat="1" ht="30" customHeight="1" x14ac:dyDescent="0.25">
      <c r="A439" s="118" t="s">
        <v>63</v>
      </c>
      <c r="B439" s="170" t="s">
        <v>626</v>
      </c>
      <c r="C439" s="171" t="s">
        <v>64</v>
      </c>
      <c r="D439" s="172" t="s">
        <v>358</v>
      </c>
      <c r="E439" s="173"/>
      <c r="F439" s="193"/>
      <c r="G439" s="174"/>
      <c r="H439" s="175"/>
      <c r="AZ439"/>
    </row>
    <row r="440" spans="1:52" s="64" customFormat="1" ht="30" customHeight="1" x14ac:dyDescent="0.25">
      <c r="A440" s="118" t="s">
        <v>159</v>
      </c>
      <c r="B440" s="114" t="s">
        <v>34</v>
      </c>
      <c r="C440" s="108" t="s">
        <v>160</v>
      </c>
      <c r="D440" s="115"/>
      <c r="E440" s="110" t="s">
        <v>33</v>
      </c>
      <c r="F440" s="187">
        <v>30</v>
      </c>
      <c r="G440" s="116"/>
      <c r="H440" s="113">
        <f>ROUND(G440*F440,2)</f>
        <v>0</v>
      </c>
      <c r="AZ440"/>
    </row>
    <row r="441" spans="1:52" s="64" customFormat="1" ht="30" customHeight="1" x14ac:dyDescent="0.25">
      <c r="A441" s="118" t="s">
        <v>65</v>
      </c>
      <c r="B441" s="114" t="s">
        <v>41</v>
      </c>
      <c r="C441" s="108" t="s">
        <v>161</v>
      </c>
      <c r="D441" s="115"/>
      <c r="E441" s="110" t="s">
        <v>33</v>
      </c>
      <c r="F441" s="187">
        <v>380</v>
      </c>
      <c r="G441" s="116"/>
      <c r="H441" s="113">
        <f>ROUND(G441*F441,2)</f>
        <v>0</v>
      </c>
      <c r="AZ441"/>
    </row>
    <row r="442" spans="1:52" ht="33" customHeight="1" x14ac:dyDescent="0.25">
      <c r="A442" s="11"/>
      <c r="B442" s="87" t="s">
        <v>2</v>
      </c>
      <c r="C442" s="88" t="s">
        <v>25</v>
      </c>
      <c r="D442" s="89"/>
      <c r="E442" s="90"/>
      <c r="F442" s="188"/>
      <c r="G442" s="92"/>
      <c r="H442" s="92"/>
    </row>
    <row r="443" spans="1:52" s="163" customFormat="1" ht="30" customHeight="1" x14ac:dyDescent="0.25">
      <c r="A443" s="156"/>
      <c r="B443" s="157" t="s">
        <v>627</v>
      </c>
      <c r="C443" s="158" t="s">
        <v>475</v>
      </c>
      <c r="D443" s="75" t="s">
        <v>476</v>
      </c>
      <c r="E443" s="159" t="s">
        <v>40</v>
      </c>
      <c r="F443" s="160">
        <v>1</v>
      </c>
      <c r="G443" s="161"/>
      <c r="H443" s="162">
        <f t="shared" ref="H443" si="66">ROUND(G443*F443,2)</f>
        <v>0</v>
      </c>
      <c r="AZ443"/>
    </row>
    <row r="444" spans="1:52" s="29" customFormat="1" ht="33" customHeight="1" thickBot="1" x14ac:dyDescent="0.3">
      <c r="A444" s="30"/>
      <c r="B444" s="25" t="str">
        <f>B369</f>
        <v>E</v>
      </c>
      <c r="C444" s="317" t="str">
        <f>C369</f>
        <v>KENT ROAD - TALBOT AVENUE TO BEACH AVENUE
(MAJOR REHABILITATION)</v>
      </c>
      <c r="D444" s="318"/>
      <c r="E444" s="318"/>
      <c r="F444" s="319"/>
      <c r="G444" s="30" t="s">
        <v>17</v>
      </c>
      <c r="H444" s="30">
        <f>SUM(H369:H443)</f>
        <v>0</v>
      </c>
    </row>
    <row r="445" spans="1:52" s="29" customFormat="1" ht="33" customHeight="1" thickTop="1" x14ac:dyDescent="0.25">
      <c r="A445" s="27"/>
      <c r="B445" s="26" t="s">
        <v>217</v>
      </c>
      <c r="C445" s="320" t="s">
        <v>435</v>
      </c>
      <c r="D445" s="321"/>
      <c r="E445" s="321"/>
      <c r="F445" s="322"/>
      <c r="G445" s="27"/>
      <c r="H445" s="28"/>
    </row>
    <row r="446" spans="1:52" ht="33" customHeight="1" x14ac:dyDescent="0.25">
      <c r="A446" s="11"/>
      <c r="B446" s="87"/>
      <c r="C446" s="88" t="s">
        <v>19</v>
      </c>
      <c r="D446" s="89"/>
      <c r="E446" s="90" t="s">
        <v>2</v>
      </c>
      <c r="F446" s="90" t="s">
        <v>2</v>
      </c>
      <c r="G446" s="92" t="s">
        <v>2</v>
      </c>
      <c r="H446" s="92"/>
    </row>
    <row r="447" spans="1:52" s="64" customFormat="1" ht="29.4" customHeight="1" x14ac:dyDescent="0.35">
      <c r="A447" s="117" t="s">
        <v>87</v>
      </c>
      <c r="B447" s="107" t="s">
        <v>347</v>
      </c>
      <c r="C447" s="108" t="s">
        <v>88</v>
      </c>
      <c r="D447" s="109" t="s">
        <v>351</v>
      </c>
      <c r="E447" s="110" t="s">
        <v>31</v>
      </c>
      <c r="F447" s="187">
        <v>1735</v>
      </c>
      <c r="G447" s="116"/>
      <c r="H447" s="113">
        <f t="shared" ref="H447:H449" si="67">ROUND(G447*F447,2)</f>
        <v>0</v>
      </c>
      <c r="AZ447" s="195" t="s">
        <v>499</v>
      </c>
    </row>
    <row r="448" spans="1:52" s="64" customFormat="1" ht="29.4" customHeight="1" thickBot="1" x14ac:dyDescent="0.3">
      <c r="A448" s="106" t="s">
        <v>89</v>
      </c>
      <c r="B448" s="107" t="s">
        <v>467</v>
      </c>
      <c r="C448" s="108" t="s">
        <v>90</v>
      </c>
      <c r="D448" s="109" t="s">
        <v>485</v>
      </c>
      <c r="E448" s="110" t="s">
        <v>33</v>
      </c>
      <c r="F448" s="187">
        <v>3000</v>
      </c>
      <c r="G448" s="116"/>
      <c r="H448" s="113">
        <f t="shared" si="67"/>
        <v>0</v>
      </c>
      <c r="AZ448" s="196" t="s">
        <v>500</v>
      </c>
    </row>
    <row r="449" spans="1:52" s="64" customFormat="1" ht="33" customHeight="1" x14ac:dyDescent="0.25">
      <c r="A449" s="117" t="s">
        <v>501</v>
      </c>
      <c r="B449" s="107" t="s">
        <v>428</v>
      </c>
      <c r="C449" s="108" t="s">
        <v>502</v>
      </c>
      <c r="D449" s="109" t="s">
        <v>485</v>
      </c>
      <c r="E449" s="110" t="s">
        <v>31</v>
      </c>
      <c r="F449" s="187">
        <v>50</v>
      </c>
      <c r="G449" s="116"/>
      <c r="H449" s="113">
        <f t="shared" si="67"/>
        <v>0</v>
      </c>
      <c r="AZ449" s="64" t="s">
        <v>503</v>
      </c>
    </row>
    <row r="450" spans="1:52" s="64" customFormat="1" ht="33" customHeight="1" x14ac:dyDescent="0.25">
      <c r="A450" s="106" t="s">
        <v>91</v>
      </c>
      <c r="B450" s="107" t="s">
        <v>429</v>
      </c>
      <c r="C450" s="108" t="s">
        <v>580</v>
      </c>
      <c r="D450" s="109" t="s">
        <v>573</v>
      </c>
      <c r="E450" s="110"/>
      <c r="F450" s="111"/>
      <c r="G450" s="112"/>
      <c r="H450" s="113"/>
    </row>
    <row r="451" spans="1:52" s="64" customFormat="1" ht="30" customHeight="1" x14ac:dyDescent="0.25">
      <c r="A451" s="106" t="s">
        <v>570</v>
      </c>
      <c r="B451" s="114" t="s">
        <v>34</v>
      </c>
      <c r="C451" s="108" t="s">
        <v>571</v>
      </c>
      <c r="D451" s="115" t="s">
        <v>2</v>
      </c>
      <c r="E451" s="110" t="s">
        <v>35</v>
      </c>
      <c r="F451" s="187">
        <v>2700</v>
      </c>
      <c r="G451" s="116"/>
      <c r="H451" s="113">
        <f t="shared" ref="H451" si="68">ROUND(G451*F451,2)</f>
        <v>0</v>
      </c>
    </row>
    <row r="452" spans="1:52" s="64" customFormat="1" ht="33" customHeight="1" x14ac:dyDescent="0.25">
      <c r="A452" s="106" t="s">
        <v>36</v>
      </c>
      <c r="B452" s="107" t="s">
        <v>430</v>
      </c>
      <c r="C452" s="108" t="s">
        <v>37</v>
      </c>
      <c r="D452" s="109" t="s">
        <v>351</v>
      </c>
      <c r="E452" s="110"/>
      <c r="F452" s="111"/>
      <c r="G452" s="112"/>
      <c r="H452" s="113"/>
    </row>
    <row r="453" spans="1:52" s="64" customFormat="1" ht="33" customHeight="1" x14ac:dyDescent="0.25">
      <c r="A453" s="106" t="s">
        <v>359</v>
      </c>
      <c r="B453" s="114" t="s">
        <v>34</v>
      </c>
      <c r="C453" s="108" t="s">
        <v>360</v>
      </c>
      <c r="D453" s="115" t="s">
        <v>2</v>
      </c>
      <c r="E453" s="110" t="s">
        <v>31</v>
      </c>
      <c r="F453" s="187">
        <v>380</v>
      </c>
      <c r="G453" s="116"/>
      <c r="H453" s="113">
        <f t="shared" ref="H453:H456" si="69">ROUND(G453*F453,2)</f>
        <v>0</v>
      </c>
    </row>
    <row r="454" spans="1:52" s="64" customFormat="1" ht="30" customHeight="1" x14ac:dyDescent="0.25">
      <c r="A454" s="117" t="s">
        <v>38</v>
      </c>
      <c r="B454" s="107" t="s">
        <v>468</v>
      </c>
      <c r="C454" s="108" t="s">
        <v>39</v>
      </c>
      <c r="D454" s="109" t="s">
        <v>351</v>
      </c>
      <c r="E454" s="110" t="s">
        <v>33</v>
      </c>
      <c r="F454" s="187">
        <v>1950</v>
      </c>
      <c r="G454" s="116"/>
      <c r="H454" s="113">
        <f t="shared" si="69"/>
        <v>0</v>
      </c>
    </row>
    <row r="455" spans="1:52" s="64" customFormat="1" ht="30" customHeight="1" x14ac:dyDescent="0.25">
      <c r="A455" s="106" t="s">
        <v>95</v>
      </c>
      <c r="B455" s="107" t="s">
        <v>469</v>
      </c>
      <c r="C455" s="108" t="s">
        <v>361</v>
      </c>
      <c r="D455" s="109" t="s">
        <v>362</v>
      </c>
      <c r="E455" s="110"/>
      <c r="F455" s="111"/>
      <c r="G455" s="125"/>
      <c r="H455" s="113">
        <f t="shared" si="69"/>
        <v>0</v>
      </c>
    </row>
    <row r="456" spans="1:52" s="64" customFormat="1" ht="30" customHeight="1" x14ac:dyDescent="0.25">
      <c r="A456" s="106" t="s">
        <v>363</v>
      </c>
      <c r="B456" s="114" t="s">
        <v>34</v>
      </c>
      <c r="C456" s="108" t="s">
        <v>364</v>
      </c>
      <c r="D456" s="115" t="s">
        <v>2</v>
      </c>
      <c r="E456" s="110" t="s">
        <v>33</v>
      </c>
      <c r="F456" s="187">
        <v>3000</v>
      </c>
      <c r="G456" s="116"/>
      <c r="H456" s="113">
        <f t="shared" si="69"/>
        <v>0</v>
      </c>
    </row>
    <row r="457" spans="1:52" s="64" customFormat="1" ht="30" customHeight="1" x14ac:dyDescent="0.25">
      <c r="A457" s="106" t="s">
        <v>367</v>
      </c>
      <c r="B457" s="107" t="s">
        <v>628</v>
      </c>
      <c r="C457" s="108" t="s">
        <v>98</v>
      </c>
      <c r="D457" s="115" t="s">
        <v>370</v>
      </c>
      <c r="E457" s="110"/>
      <c r="F457" s="111"/>
      <c r="G457" s="112"/>
      <c r="H457" s="113"/>
    </row>
    <row r="458" spans="1:52" s="64" customFormat="1" ht="30" customHeight="1" x14ac:dyDescent="0.25">
      <c r="A458" s="106" t="s">
        <v>368</v>
      </c>
      <c r="B458" s="114" t="s">
        <v>34</v>
      </c>
      <c r="C458" s="108" t="s">
        <v>369</v>
      </c>
      <c r="D458" s="115" t="s">
        <v>2</v>
      </c>
      <c r="E458" s="110" t="s">
        <v>33</v>
      </c>
      <c r="F458" s="187">
        <v>3000</v>
      </c>
      <c r="G458" s="116"/>
      <c r="H458" s="113">
        <f>ROUND(G458*F458,2)</f>
        <v>0</v>
      </c>
    </row>
    <row r="459" spans="1:52" ht="33" customHeight="1" x14ac:dyDescent="0.25">
      <c r="A459" s="11"/>
      <c r="B459" s="87" t="s">
        <v>2</v>
      </c>
      <c r="C459" s="93" t="s">
        <v>343</v>
      </c>
      <c r="D459" s="89"/>
      <c r="E459" s="94"/>
      <c r="F459" s="89"/>
      <c r="G459" s="92"/>
      <c r="H459" s="92"/>
    </row>
    <row r="460" spans="1:52" s="64" customFormat="1" ht="30" customHeight="1" x14ac:dyDescent="0.25">
      <c r="A460" s="118" t="s">
        <v>67</v>
      </c>
      <c r="B460" s="107" t="s">
        <v>629</v>
      </c>
      <c r="C460" s="108" t="s">
        <v>68</v>
      </c>
      <c r="D460" s="109" t="s">
        <v>351</v>
      </c>
      <c r="E460" s="110"/>
      <c r="F460" s="111"/>
      <c r="G460" s="112"/>
      <c r="H460" s="113"/>
    </row>
    <row r="461" spans="1:52" s="64" customFormat="1" ht="30" customHeight="1" x14ac:dyDescent="0.25">
      <c r="A461" s="118" t="s">
        <v>69</v>
      </c>
      <c r="B461" s="114" t="s">
        <v>34</v>
      </c>
      <c r="C461" s="108" t="s">
        <v>70</v>
      </c>
      <c r="D461" s="115" t="s">
        <v>2</v>
      </c>
      <c r="E461" s="110" t="s">
        <v>33</v>
      </c>
      <c r="F461" s="187">
        <v>3215</v>
      </c>
      <c r="G461" s="116"/>
      <c r="H461" s="113">
        <f>ROUND(G461*F461,2)</f>
        <v>0</v>
      </c>
    </row>
    <row r="462" spans="1:52" s="64" customFormat="1" ht="30" customHeight="1" x14ac:dyDescent="0.25">
      <c r="A462" s="118" t="s">
        <v>46</v>
      </c>
      <c r="B462" s="107" t="s">
        <v>630</v>
      </c>
      <c r="C462" s="108" t="s">
        <v>47</v>
      </c>
      <c r="D462" s="115" t="s">
        <v>177</v>
      </c>
      <c r="E462" s="110"/>
      <c r="F462" s="111"/>
      <c r="G462" s="112"/>
      <c r="H462" s="113"/>
      <c r="AZ462"/>
    </row>
    <row r="463" spans="1:52" s="64" customFormat="1" ht="30" customHeight="1" x14ac:dyDescent="0.25">
      <c r="A463" s="118" t="s">
        <v>48</v>
      </c>
      <c r="B463" s="114" t="s">
        <v>34</v>
      </c>
      <c r="C463" s="108" t="s">
        <v>49</v>
      </c>
      <c r="D463" s="115" t="s">
        <v>2</v>
      </c>
      <c r="E463" s="110" t="s">
        <v>40</v>
      </c>
      <c r="F463" s="111">
        <v>55</v>
      </c>
      <c r="G463" s="116"/>
      <c r="H463" s="113">
        <f>ROUND(G463*F463,2)</f>
        <v>0</v>
      </c>
    </row>
    <row r="464" spans="1:52" s="64" customFormat="1" ht="30" customHeight="1" x14ac:dyDescent="0.25">
      <c r="A464" s="118" t="s">
        <v>488</v>
      </c>
      <c r="B464" s="107" t="s">
        <v>523</v>
      </c>
      <c r="C464" s="108" t="s">
        <v>489</v>
      </c>
      <c r="D464" s="115" t="s">
        <v>399</v>
      </c>
      <c r="E464" s="110"/>
      <c r="F464" s="111"/>
      <c r="G464" s="112"/>
      <c r="H464" s="113"/>
    </row>
    <row r="465" spans="1:52" s="64" customFormat="1" ht="30" customHeight="1" x14ac:dyDescent="0.25">
      <c r="A465" s="118" t="s">
        <v>490</v>
      </c>
      <c r="B465" s="114" t="s">
        <v>34</v>
      </c>
      <c r="C465" s="108" t="s">
        <v>491</v>
      </c>
      <c r="D465" s="115" t="s">
        <v>227</v>
      </c>
      <c r="E465" s="110" t="s">
        <v>33</v>
      </c>
      <c r="F465" s="187">
        <v>5</v>
      </c>
      <c r="G465" s="116"/>
      <c r="H465" s="113">
        <f t="shared" ref="H465" si="70">ROUND(G465*F465,2)</f>
        <v>0</v>
      </c>
      <c r="AZ465"/>
    </row>
    <row r="466" spans="1:52" s="64" customFormat="1" ht="30" customHeight="1" x14ac:dyDescent="0.25">
      <c r="A466" s="118" t="s">
        <v>224</v>
      </c>
      <c r="B466" s="107" t="s">
        <v>631</v>
      </c>
      <c r="C466" s="108" t="s">
        <v>225</v>
      </c>
      <c r="D466" s="115" t="s">
        <v>399</v>
      </c>
      <c r="E466" s="110"/>
      <c r="F466" s="111"/>
      <c r="G466" s="112"/>
      <c r="H466" s="113"/>
      <c r="AZ466"/>
    </row>
    <row r="467" spans="1:52" s="64" customFormat="1" ht="30" customHeight="1" x14ac:dyDescent="0.25">
      <c r="A467" s="118" t="s">
        <v>226</v>
      </c>
      <c r="B467" s="114" t="s">
        <v>34</v>
      </c>
      <c r="C467" s="108" t="s">
        <v>354</v>
      </c>
      <c r="D467" s="115" t="s">
        <v>227</v>
      </c>
      <c r="E467" s="110"/>
      <c r="F467" s="111"/>
      <c r="G467" s="112"/>
      <c r="H467" s="113"/>
      <c r="AZ467"/>
    </row>
    <row r="468" spans="1:52" s="64" customFormat="1" ht="30" customHeight="1" x14ac:dyDescent="0.25">
      <c r="A468" s="118" t="s">
        <v>228</v>
      </c>
      <c r="B468" s="124" t="s">
        <v>105</v>
      </c>
      <c r="C468" s="108" t="s">
        <v>229</v>
      </c>
      <c r="D468" s="115"/>
      <c r="E468" s="110" t="s">
        <v>33</v>
      </c>
      <c r="F468" s="187">
        <v>5</v>
      </c>
      <c r="G468" s="116"/>
      <c r="H468" s="113">
        <f>ROUND(G468*F468,2)</f>
        <v>0</v>
      </c>
      <c r="AZ468"/>
    </row>
    <row r="469" spans="1:52" s="64" customFormat="1" ht="33" customHeight="1" x14ac:dyDescent="0.25">
      <c r="A469" s="118" t="s">
        <v>451</v>
      </c>
      <c r="B469" s="114" t="s">
        <v>41</v>
      </c>
      <c r="C469" s="108" t="s">
        <v>506</v>
      </c>
      <c r="D469" s="115" t="s">
        <v>453</v>
      </c>
      <c r="E469" s="110" t="s">
        <v>33</v>
      </c>
      <c r="F469" s="187">
        <v>25</v>
      </c>
      <c r="G469" s="116"/>
      <c r="H469" s="113">
        <f t="shared" ref="H469:H472" si="71">ROUND(G469*F469,2)</f>
        <v>0</v>
      </c>
      <c r="AZ469"/>
    </row>
    <row r="470" spans="1:52" s="64" customFormat="1" ht="30" customHeight="1" x14ac:dyDescent="0.25">
      <c r="A470" s="118" t="s">
        <v>268</v>
      </c>
      <c r="B470" s="107" t="s">
        <v>632</v>
      </c>
      <c r="C470" s="108" t="s">
        <v>270</v>
      </c>
      <c r="D470" s="115" t="s">
        <v>103</v>
      </c>
      <c r="E470" s="110" t="s">
        <v>33</v>
      </c>
      <c r="F470" s="139">
        <v>5</v>
      </c>
      <c r="G470" s="116"/>
      <c r="H470" s="113">
        <f t="shared" si="71"/>
        <v>0</v>
      </c>
      <c r="AZ470"/>
    </row>
    <row r="471" spans="1:52" s="64" customFormat="1" ht="30" customHeight="1" x14ac:dyDescent="0.25">
      <c r="A471" s="118" t="s">
        <v>327</v>
      </c>
      <c r="B471" s="248" t="s">
        <v>633</v>
      </c>
      <c r="C471" s="235" t="s">
        <v>328</v>
      </c>
      <c r="D471" s="236" t="s">
        <v>103</v>
      </c>
      <c r="E471" s="237" t="s">
        <v>33</v>
      </c>
      <c r="F471" s="238">
        <v>5</v>
      </c>
      <c r="G471" s="239"/>
      <c r="H471" s="240">
        <f t="shared" si="71"/>
        <v>0</v>
      </c>
      <c r="AZ471"/>
    </row>
    <row r="472" spans="1:52" s="64" customFormat="1" ht="30" customHeight="1" x14ac:dyDescent="0.25">
      <c r="A472" s="118" t="s">
        <v>454</v>
      </c>
      <c r="B472" s="241" t="s">
        <v>634</v>
      </c>
      <c r="C472" s="242" t="s">
        <v>455</v>
      </c>
      <c r="D472" s="243" t="s">
        <v>103</v>
      </c>
      <c r="E472" s="244" t="s">
        <v>33</v>
      </c>
      <c r="F472" s="245">
        <v>5</v>
      </c>
      <c r="G472" s="264"/>
      <c r="H472" s="247">
        <f t="shared" si="71"/>
        <v>0</v>
      </c>
      <c r="AZ472"/>
    </row>
    <row r="473" spans="1:52" s="64" customFormat="1" ht="30" customHeight="1" x14ac:dyDescent="0.25">
      <c r="A473" s="118" t="s">
        <v>108</v>
      </c>
      <c r="B473" s="107" t="s">
        <v>635</v>
      </c>
      <c r="C473" s="108" t="s">
        <v>52</v>
      </c>
      <c r="D473" s="115" t="s">
        <v>180</v>
      </c>
      <c r="E473" s="110"/>
      <c r="F473" s="111"/>
      <c r="G473" s="112"/>
      <c r="H473" s="113"/>
      <c r="AZ473"/>
    </row>
    <row r="474" spans="1:52" s="64" customFormat="1" ht="33" customHeight="1" x14ac:dyDescent="0.25">
      <c r="A474" s="118" t="s">
        <v>313</v>
      </c>
      <c r="B474" s="114" t="s">
        <v>34</v>
      </c>
      <c r="C474" s="108" t="s">
        <v>508</v>
      </c>
      <c r="D474" s="115" t="s">
        <v>314</v>
      </c>
      <c r="E474" s="110"/>
      <c r="F474" s="111"/>
      <c r="G474" s="125"/>
      <c r="H474" s="113"/>
      <c r="AZ474"/>
    </row>
    <row r="475" spans="1:52" s="64" customFormat="1" ht="30" customHeight="1" x14ac:dyDescent="0.25">
      <c r="A475" s="118" t="s">
        <v>456</v>
      </c>
      <c r="B475" s="126" t="s">
        <v>105</v>
      </c>
      <c r="C475" s="127" t="s">
        <v>457</v>
      </c>
      <c r="D475" s="109"/>
      <c r="E475" s="128" t="s">
        <v>50</v>
      </c>
      <c r="F475" s="189">
        <v>10</v>
      </c>
      <c r="G475" s="116"/>
      <c r="H475" s="125">
        <f>ROUND(G475*F475,2)</f>
        <v>0</v>
      </c>
      <c r="AZ475"/>
    </row>
    <row r="476" spans="1:52" s="64" customFormat="1" ht="33" customHeight="1" x14ac:dyDescent="0.25">
      <c r="A476" s="118" t="s">
        <v>243</v>
      </c>
      <c r="B476" s="107" t="s">
        <v>636</v>
      </c>
      <c r="C476" s="108" t="s">
        <v>244</v>
      </c>
      <c r="D476" s="115" t="s">
        <v>245</v>
      </c>
      <c r="E476" s="110" t="s">
        <v>33</v>
      </c>
      <c r="F476" s="187">
        <v>5</v>
      </c>
      <c r="G476" s="116"/>
      <c r="H476" s="113">
        <f t="shared" ref="H476:H477" si="72">ROUND(G476*F476,2)</f>
        <v>0</v>
      </c>
      <c r="AZ476"/>
    </row>
    <row r="477" spans="1:52" s="64" customFormat="1" ht="30" customHeight="1" x14ac:dyDescent="0.25">
      <c r="A477" s="118" t="s">
        <v>115</v>
      </c>
      <c r="B477" s="107" t="s">
        <v>637</v>
      </c>
      <c r="C477" s="108" t="s">
        <v>117</v>
      </c>
      <c r="D477" s="115" t="s">
        <v>186</v>
      </c>
      <c r="E477" s="110" t="s">
        <v>40</v>
      </c>
      <c r="F477" s="130">
        <v>2</v>
      </c>
      <c r="G477" s="116"/>
      <c r="H477" s="113">
        <f t="shared" si="72"/>
        <v>0</v>
      </c>
      <c r="AZ477"/>
    </row>
    <row r="478" spans="1:52" ht="33" customHeight="1" x14ac:dyDescent="0.25">
      <c r="A478" s="11"/>
      <c r="B478" s="269" t="s">
        <v>2</v>
      </c>
      <c r="C478" s="147" t="s">
        <v>20</v>
      </c>
      <c r="D478" s="148"/>
      <c r="E478" s="149"/>
      <c r="F478" s="150"/>
      <c r="G478" s="151"/>
      <c r="H478" s="151"/>
    </row>
    <row r="479" spans="1:52" s="64" customFormat="1" ht="30" customHeight="1" x14ac:dyDescent="0.25">
      <c r="A479" s="117" t="s">
        <v>77</v>
      </c>
      <c r="B479" s="107" t="s">
        <v>638</v>
      </c>
      <c r="C479" s="108" t="s">
        <v>78</v>
      </c>
      <c r="D479" s="115" t="s">
        <v>384</v>
      </c>
      <c r="E479" s="110"/>
      <c r="F479" s="130"/>
      <c r="G479" s="112"/>
      <c r="H479" s="131"/>
      <c r="AZ479"/>
    </row>
    <row r="480" spans="1:52" s="64" customFormat="1" ht="48" customHeight="1" x14ac:dyDescent="0.25">
      <c r="A480" s="117" t="s">
        <v>373</v>
      </c>
      <c r="B480" s="114" t="s">
        <v>34</v>
      </c>
      <c r="C480" s="108" t="s">
        <v>374</v>
      </c>
      <c r="D480" s="115"/>
      <c r="E480" s="110" t="s">
        <v>33</v>
      </c>
      <c r="F480" s="139">
        <v>150</v>
      </c>
      <c r="G480" s="116"/>
      <c r="H480" s="113">
        <f t="shared" ref="H480:H481" si="73">ROUND(G480*F480,2)</f>
        <v>0</v>
      </c>
      <c r="AZ480"/>
    </row>
    <row r="481" spans="1:52" s="64" customFormat="1" ht="48" customHeight="1" x14ac:dyDescent="0.25">
      <c r="A481" s="117" t="s">
        <v>509</v>
      </c>
      <c r="B481" s="114" t="s">
        <v>41</v>
      </c>
      <c r="C481" s="108" t="s">
        <v>510</v>
      </c>
      <c r="D481" s="115"/>
      <c r="E481" s="110" t="s">
        <v>33</v>
      </c>
      <c r="F481" s="139">
        <v>505</v>
      </c>
      <c r="G481" s="116"/>
      <c r="H481" s="113">
        <f t="shared" si="73"/>
        <v>0</v>
      </c>
    </row>
    <row r="482" spans="1:52" s="64" customFormat="1" ht="33" customHeight="1" x14ac:dyDescent="0.25">
      <c r="A482" s="197" t="s">
        <v>54</v>
      </c>
      <c r="B482" s="198" t="s">
        <v>639</v>
      </c>
      <c r="C482" s="199" t="s">
        <v>55</v>
      </c>
      <c r="D482" s="200" t="s">
        <v>384</v>
      </c>
      <c r="E482" s="201"/>
      <c r="F482" s="202"/>
      <c r="G482" s="203"/>
      <c r="H482" s="204"/>
      <c r="AZ482"/>
    </row>
    <row r="483" spans="1:52" s="64" customFormat="1" ht="33" customHeight="1" x14ac:dyDescent="0.25">
      <c r="A483" s="219"/>
      <c r="B483" s="220" t="s">
        <v>34</v>
      </c>
      <c r="C483" s="221" t="s">
        <v>555</v>
      </c>
      <c r="D483" s="109" t="s">
        <v>556</v>
      </c>
      <c r="E483" s="222" t="s">
        <v>50</v>
      </c>
      <c r="F483" s="223">
        <v>15</v>
      </c>
      <c r="G483" s="132"/>
      <c r="H483" s="224">
        <f t="shared" ref="H483:H488" si="74">ROUND(G483*F483,2)</f>
        <v>0</v>
      </c>
      <c r="AZ483"/>
    </row>
    <row r="484" spans="1:52" s="64" customFormat="1" ht="48" customHeight="1" x14ac:dyDescent="0.25">
      <c r="A484" s="219"/>
      <c r="B484" s="220" t="s">
        <v>41</v>
      </c>
      <c r="C484" s="221" t="s">
        <v>557</v>
      </c>
      <c r="D484" s="109" t="s">
        <v>556</v>
      </c>
      <c r="E484" s="222" t="s">
        <v>50</v>
      </c>
      <c r="F484" s="223">
        <v>365</v>
      </c>
      <c r="G484" s="132"/>
      <c r="H484" s="224">
        <f t="shared" si="74"/>
        <v>0</v>
      </c>
      <c r="AZ484"/>
    </row>
    <row r="485" spans="1:52" s="64" customFormat="1" ht="78" customHeight="1" x14ac:dyDescent="0.25">
      <c r="A485" s="219"/>
      <c r="B485" s="220" t="s">
        <v>51</v>
      </c>
      <c r="C485" s="221" t="s">
        <v>558</v>
      </c>
      <c r="D485" s="109" t="s">
        <v>559</v>
      </c>
      <c r="E485" s="222" t="s">
        <v>50</v>
      </c>
      <c r="F485" s="223">
        <v>35</v>
      </c>
      <c r="G485" s="132"/>
      <c r="H485" s="224">
        <f t="shared" si="74"/>
        <v>0</v>
      </c>
      <c r="AZ485"/>
    </row>
    <row r="486" spans="1:52" s="64" customFormat="1" ht="33" customHeight="1" x14ac:dyDescent="0.25">
      <c r="A486" s="117" t="s">
        <v>518</v>
      </c>
      <c r="B486" s="114" t="s">
        <v>62</v>
      </c>
      <c r="C486" s="108" t="s">
        <v>365</v>
      </c>
      <c r="D486" s="115" t="s">
        <v>110</v>
      </c>
      <c r="E486" s="110" t="s">
        <v>50</v>
      </c>
      <c r="F486" s="187">
        <v>30</v>
      </c>
      <c r="G486" s="116"/>
      <c r="H486" s="113">
        <f t="shared" si="74"/>
        <v>0</v>
      </c>
    </row>
    <row r="487" spans="1:52" s="64" customFormat="1" ht="33" customHeight="1" x14ac:dyDescent="0.25">
      <c r="A487" s="225" t="s">
        <v>560</v>
      </c>
      <c r="B487" s="226" t="s">
        <v>66</v>
      </c>
      <c r="C487" s="227" t="s">
        <v>561</v>
      </c>
      <c r="D487" s="228" t="s">
        <v>242</v>
      </c>
      <c r="E487" s="229" t="s">
        <v>50</v>
      </c>
      <c r="F487" s="230">
        <v>190</v>
      </c>
      <c r="G487" s="231"/>
      <c r="H487" s="232">
        <f t="shared" si="74"/>
        <v>0</v>
      </c>
      <c r="AZ487"/>
    </row>
    <row r="488" spans="1:52" s="64" customFormat="1" ht="33" customHeight="1" x14ac:dyDescent="0.25">
      <c r="A488" s="117" t="s">
        <v>187</v>
      </c>
      <c r="B488" s="114" t="s">
        <v>121</v>
      </c>
      <c r="C488" s="108" t="s">
        <v>562</v>
      </c>
      <c r="D488" s="115" t="s">
        <v>123</v>
      </c>
      <c r="E488" s="110" t="s">
        <v>50</v>
      </c>
      <c r="F488" s="187">
        <v>10</v>
      </c>
      <c r="G488" s="116"/>
      <c r="H488" s="113">
        <f t="shared" si="74"/>
        <v>0</v>
      </c>
      <c r="AZ488"/>
    </row>
    <row r="489" spans="1:52" s="64" customFormat="1" ht="33" customHeight="1" x14ac:dyDescent="0.25">
      <c r="A489" s="117" t="s">
        <v>330</v>
      </c>
      <c r="B489" s="107" t="s">
        <v>640</v>
      </c>
      <c r="C489" s="108" t="s">
        <v>331</v>
      </c>
      <c r="D489" s="115" t="s">
        <v>572</v>
      </c>
      <c r="E489" s="137"/>
      <c r="F489" s="111"/>
      <c r="G489" s="112"/>
      <c r="H489" s="131"/>
      <c r="AZ489"/>
    </row>
    <row r="490" spans="1:52" s="64" customFormat="1" ht="30" customHeight="1" x14ac:dyDescent="0.25">
      <c r="A490" s="117" t="s">
        <v>332</v>
      </c>
      <c r="B490" s="114" t="s">
        <v>34</v>
      </c>
      <c r="C490" s="108" t="s">
        <v>247</v>
      </c>
      <c r="D490" s="115"/>
      <c r="E490" s="110"/>
      <c r="F490" s="111"/>
      <c r="G490" s="112"/>
      <c r="H490" s="131"/>
      <c r="AZ490"/>
    </row>
    <row r="491" spans="1:52" s="64" customFormat="1" ht="30" customHeight="1" x14ac:dyDescent="0.25">
      <c r="A491" s="117" t="s">
        <v>381</v>
      </c>
      <c r="B491" s="124" t="s">
        <v>105</v>
      </c>
      <c r="C491" s="108" t="s">
        <v>377</v>
      </c>
      <c r="D491" s="115"/>
      <c r="E491" s="110" t="s">
        <v>35</v>
      </c>
      <c r="F491" s="187">
        <v>310</v>
      </c>
      <c r="G491" s="116"/>
      <c r="H491" s="113">
        <f t="shared" ref="H491:H492" si="75">ROUND(G491*F491,2)</f>
        <v>0</v>
      </c>
      <c r="AZ491"/>
    </row>
    <row r="492" spans="1:52" s="64" customFormat="1" ht="30" customHeight="1" x14ac:dyDescent="0.25">
      <c r="A492" s="117" t="s">
        <v>382</v>
      </c>
      <c r="B492" s="124" t="s">
        <v>106</v>
      </c>
      <c r="C492" s="108" t="s">
        <v>380</v>
      </c>
      <c r="D492" s="115"/>
      <c r="E492" s="110" t="s">
        <v>35</v>
      </c>
      <c r="F492" s="187">
        <v>465</v>
      </c>
      <c r="G492" s="116"/>
      <c r="H492" s="113">
        <f t="shared" si="75"/>
        <v>0</v>
      </c>
      <c r="AZ492"/>
    </row>
    <row r="493" spans="1:52" s="64" customFormat="1" ht="30" customHeight="1" x14ac:dyDescent="0.25">
      <c r="A493" s="117" t="s">
        <v>333</v>
      </c>
      <c r="B493" s="114" t="s">
        <v>41</v>
      </c>
      <c r="C493" s="108" t="s">
        <v>71</v>
      </c>
      <c r="D493" s="115"/>
      <c r="E493" s="110"/>
      <c r="F493" s="111"/>
      <c r="G493" s="112"/>
      <c r="H493" s="131"/>
      <c r="AZ493"/>
    </row>
    <row r="494" spans="1:52" s="64" customFormat="1" ht="30" customHeight="1" x14ac:dyDescent="0.25">
      <c r="A494" s="117" t="s">
        <v>383</v>
      </c>
      <c r="B494" s="234" t="s">
        <v>105</v>
      </c>
      <c r="C494" s="235" t="s">
        <v>377</v>
      </c>
      <c r="D494" s="236"/>
      <c r="E494" s="237" t="s">
        <v>35</v>
      </c>
      <c r="F494" s="238">
        <v>95</v>
      </c>
      <c r="G494" s="239"/>
      <c r="H494" s="240">
        <f t="shared" ref="H494" si="76">ROUND(G494*F494,2)</f>
        <v>0</v>
      </c>
      <c r="AZ494"/>
    </row>
    <row r="495" spans="1:52" ht="33" customHeight="1" x14ac:dyDescent="0.25">
      <c r="A495" s="11"/>
      <c r="B495" s="250" t="s">
        <v>2</v>
      </c>
      <c r="C495" s="251" t="s">
        <v>21</v>
      </c>
      <c r="D495" s="252"/>
      <c r="E495" s="253"/>
      <c r="F495" s="258"/>
      <c r="G495" s="255"/>
      <c r="H495" s="255"/>
    </row>
    <row r="496" spans="1:52" s="64" customFormat="1" ht="30" customHeight="1" x14ac:dyDescent="0.25">
      <c r="A496" s="117" t="s">
        <v>56</v>
      </c>
      <c r="B496" s="107" t="s">
        <v>641</v>
      </c>
      <c r="C496" s="108" t="s">
        <v>57</v>
      </c>
      <c r="D496" s="115" t="s">
        <v>127</v>
      </c>
      <c r="E496" s="110" t="s">
        <v>50</v>
      </c>
      <c r="F496" s="139">
        <v>200</v>
      </c>
      <c r="G496" s="116"/>
      <c r="H496" s="113">
        <f>ROUND(G496*F496,2)</f>
        <v>0</v>
      </c>
      <c r="AZ496"/>
    </row>
    <row r="497" spans="1:52" ht="33" customHeight="1" x14ac:dyDescent="0.25">
      <c r="A497" s="11"/>
      <c r="B497" s="97" t="s">
        <v>2</v>
      </c>
      <c r="C497" s="93" t="s">
        <v>22</v>
      </c>
      <c r="D497" s="89"/>
      <c r="E497" s="96"/>
      <c r="F497" s="90"/>
      <c r="G497" s="92"/>
      <c r="H497" s="92"/>
    </row>
    <row r="498" spans="1:52" s="64" customFormat="1" ht="30" customHeight="1" x14ac:dyDescent="0.25">
      <c r="A498" s="117" t="s">
        <v>128</v>
      </c>
      <c r="B498" s="107" t="s">
        <v>642</v>
      </c>
      <c r="C498" s="108" t="s">
        <v>130</v>
      </c>
      <c r="D498" s="115" t="s">
        <v>131</v>
      </c>
      <c r="E498" s="110"/>
      <c r="F498" s="130"/>
      <c r="G498" s="112"/>
      <c r="H498" s="131"/>
      <c r="AZ498"/>
    </row>
    <row r="499" spans="1:52" s="64" customFormat="1" ht="30" customHeight="1" x14ac:dyDescent="0.25">
      <c r="A499" s="117" t="s">
        <v>132</v>
      </c>
      <c r="B499" s="114" t="s">
        <v>34</v>
      </c>
      <c r="C499" s="108" t="s">
        <v>188</v>
      </c>
      <c r="D499" s="115"/>
      <c r="E499" s="110" t="s">
        <v>40</v>
      </c>
      <c r="F499" s="130">
        <v>2</v>
      </c>
      <c r="G499" s="116"/>
      <c r="H499" s="113">
        <f>ROUND(G499*F499,2)</f>
        <v>0</v>
      </c>
      <c r="AZ499"/>
    </row>
    <row r="500" spans="1:52" s="64" customFormat="1" ht="30" customHeight="1" x14ac:dyDescent="0.25">
      <c r="A500" s="117" t="s">
        <v>326</v>
      </c>
      <c r="B500" s="114" t="s">
        <v>41</v>
      </c>
      <c r="C500" s="108" t="s">
        <v>133</v>
      </c>
      <c r="D500" s="115"/>
      <c r="E500" s="110" t="s">
        <v>40</v>
      </c>
      <c r="F500" s="130">
        <v>6</v>
      </c>
      <c r="G500" s="116"/>
      <c r="H500" s="113">
        <f>ROUND(G500*F500,2)</f>
        <v>0</v>
      </c>
      <c r="AZ500"/>
    </row>
    <row r="501" spans="1:52" s="64" customFormat="1" ht="30" customHeight="1" x14ac:dyDescent="0.25">
      <c r="A501" s="117" t="s">
        <v>134</v>
      </c>
      <c r="B501" s="107" t="s">
        <v>643</v>
      </c>
      <c r="C501" s="108" t="s">
        <v>136</v>
      </c>
      <c r="D501" s="115" t="s">
        <v>131</v>
      </c>
      <c r="E501" s="110"/>
      <c r="F501" s="130"/>
      <c r="G501" s="112"/>
      <c r="H501" s="131"/>
      <c r="AZ501"/>
    </row>
    <row r="502" spans="1:52" s="64" customFormat="1" ht="30" customHeight="1" x14ac:dyDescent="0.25">
      <c r="A502" s="117" t="s">
        <v>137</v>
      </c>
      <c r="B502" s="114" t="s">
        <v>34</v>
      </c>
      <c r="C502" s="108" t="s">
        <v>138</v>
      </c>
      <c r="D502" s="115"/>
      <c r="E502" s="110"/>
      <c r="F502" s="130"/>
      <c r="G502" s="112"/>
      <c r="H502" s="131"/>
      <c r="AZ502"/>
    </row>
    <row r="503" spans="1:52" s="64" customFormat="1" ht="33" customHeight="1" x14ac:dyDescent="0.25">
      <c r="A503" s="117" t="s">
        <v>189</v>
      </c>
      <c r="B503" s="124" t="s">
        <v>105</v>
      </c>
      <c r="C503" s="108" t="s">
        <v>463</v>
      </c>
      <c r="D503" s="115"/>
      <c r="E503" s="110" t="s">
        <v>50</v>
      </c>
      <c r="F503" s="139">
        <v>45</v>
      </c>
      <c r="G503" s="116"/>
      <c r="H503" s="113">
        <f>ROUND(G503*F503,2)</f>
        <v>0</v>
      </c>
      <c r="AZ503"/>
    </row>
    <row r="504" spans="1:52" s="64" customFormat="1" ht="30" customHeight="1" x14ac:dyDescent="0.25">
      <c r="A504" s="117" t="s">
        <v>205</v>
      </c>
      <c r="B504" s="107" t="s">
        <v>644</v>
      </c>
      <c r="C504" s="135" t="s">
        <v>206</v>
      </c>
      <c r="D504" s="136" t="s">
        <v>564</v>
      </c>
      <c r="E504" s="110"/>
      <c r="F504" s="153"/>
      <c r="G504" s="112"/>
      <c r="H504" s="131"/>
      <c r="AZ504"/>
    </row>
    <row r="505" spans="1:52" s="64" customFormat="1" ht="30" customHeight="1" x14ac:dyDescent="0.25">
      <c r="A505" s="117" t="s">
        <v>335</v>
      </c>
      <c r="B505" s="114" t="s">
        <v>34</v>
      </c>
      <c r="C505" s="108" t="s">
        <v>565</v>
      </c>
      <c r="D505" s="115"/>
      <c r="E505" s="110" t="s">
        <v>50</v>
      </c>
      <c r="F505" s="288">
        <v>163</v>
      </c>
      <c r="G505" s="116"/>
      <c r="H505" s="113">
        <f t="shared" ref="H505" si="77">ROUND(G505*F505,2)</f>
        <v>0</v>
      </c>
    </row>
    <row r="506" spans="1:52" s="119" customFormat="1" ht="30" customHeight="1" x14ac:dyDescent="0.25">
      <c r="A506" s="117" t="s">
        <v>79</v>
      </c>
      <c r="B506" s="107" t="s">
        <v>645</v>
      </c>
      <c r="C506" s="138" t="s">
        <v>253</v>
      </c>
      <c r="D506" s="136" t="s">
        <v>259</v>
      </c>
      <c r="E506" s="110"/>
      <c r="F506" s="130"/>
      <c r="G506" s="112"/>
      <c r="H506" s="131"/>
      <c r="AZ506"/>
    </row>
    <row r="507" spans="1:52" s="64" customFormat="1" ht="33" customHeight="1" x14ac:dyDescent="0.25">
      <c r="A507" s="117" t="s">
        <v>80</v>
      </c>
      <c r="B507" s="114" t="s">
        <v>34</v>
      </c>
      <c r="C507" s="135" t="s">
        <v>315</v>
      </c>
      <c r="D507" s="115"/>
      <c r="E507" s="110" t="s">
        <v>40</v>
      </c>
      <c r="F507" s="130">
        <v>2</v>
      </c>
      <c r="G507" s="116"/>
      <c r="H507" s="113">
        <f t="shared" ref="H507:H508" si="78">ROUND(G507*F507,2)</f>
        <v>0</v>
      </c>
      <c r="AZ507"/>
    </row>
    <row r="508" spans="1:52" s="64" customFormat="1" ht="33" customHeight="1" x14ac:dyDescent="0.25">
      <c r="A508" s="117" t="s">
        <v>81</v>
      </c>
      <c r="B508" s="114" t="s">
        <v>41</v>
      </c>
      <c r="C508" s="135" t="s">
        <v>316</v>
      </c>
      <c r="D508" s="115"/>
      <c r="E508" s="110" t="s">
        <v>40</v>
      </c>
      <c r="F508" s="130">
        <v>2</v>
      </c>
      <c r="G508" s="116"/>
      <c r="H508" s="113">
        <f t="shared" si="78"/>
        <v>0</v>
      </c>
      <c r="AZ508"/>
    </row>
    <row r="509" spans="1:52" s="119" customFormat="1" ht="30" customHeight="1" x14ac:dyDescent="0.25">
      <c r="A509" s="117" t="s">
        <v>419</v>
      </c>
      <c r="B509" s="107" t="s">
        <v>646</v>
      </c>
      <c r="C509" s="133" t="s">
        <v>421</v>
      </c>
      <c r="D509" s="115" t="s">
        <v>131</v>
      </c>
      <c r="E509" s="110"/>
      <c r="F509" s="130"/>
      <c r="G509" s="112"/>
      <c r="H509" s="131"/>
      <c r="AZ509"/>
    </row>
    <row r="510" spans="1:52" s="119" customFormat="1" ht="30" customHeight="1" x14ac:dyDescent="0.25">
      <c r="A510" s="117" t="s">
        <v>422</v>
      </c>
      <c r="B510" s="114" t="s">
        <v>34</v>
      </c>
      <c r="C510" s="133" t="s">
        <v>423</v>
      </c>
      <c r="D510" s="115"/>
      <c r="E510" s="110" t="s">
        <v>40</v>
      </c>
      <c r="F510" s="130">
        <v>2</v>
      </c>
      <c r="G510" s="116"/>
      <c r="H510" s="113">
        <f>ROUND(G510*F510,2)</f>
        <v>0</v>
      </c>
      <c r="AZ510"/>
    </row>
    <row r="511" spans="1:52" s="233" customFormat="1" ht="30" customHeight="1" x14ac:dyDescent="0.25">
      <c r="A511" s="117" t="s">
        <v>140</v>
      </c>
      <c r="B511" s="107" t="s">
        <v>647</v>
      </c>
      <c r="C511" s="133" t="s">
        <v>142</v>
      </c>
      <c r="D511" s="115" t="s">
        <v>131</v>
      </c>
      <c r="E511" s="110"/>
      <c r="F511" s="130"/>
      <c r="G511" s="125"/>
      <c r="H511" s="113"/>
      <c r="AZ511"/>
    </row>
    <row r="512" spans="1:52" s="119" customFormat="1" ht="30" customHeight="1" x14ac:dyDescent="0.25">
      <c r="A512" s="117" t="s">
        <v>143</v>
      </c>
      <c r="B512" s="114" t="s">
        <v>34</v>
      </c>
      <c r="C512" s="133" t="s">
        <v>567</v>
      </c>
      <c r="D512" s="115"/>
      <c r="E512" s="110"/>
      <c r="F512" s="130"/>
      <c r="G512" s="112"/>
      <c r="H512" s="131"/>
      <c r="AZ512"/>
    </row>
    <row r="513" spans="1:52" s="64" customFormat="1" ht="30" customHeight="1" x14ac:dyDescent="0.25">
      <c r="A513" s="140" t="s">
        <v>568</v>
      </c>
      <c r="B513" s="124" t="s">
        <v>105</v>
      </c>
      <c r="C513" s="108" t="s">
        <v>569</v>
      </c>
      <c r="D513" s="115"/>
      <c r="E513" s="110" t="s">
        <v>40</v>
      </c>
      <c r="F513" s="130">
        <v>6</v>
      </c>
      <c r="G513" s="132"/>
      <c r="H513" s="113">
        <f t="shared" ref="H513" si="79">ROUND(G513*F513,2)</f>
        <v>0</v>
      </c>
      <c r="AZ513"/>
    </row>
    <row r="514" spans="1:52" s="119" customFormat="1" ht="33" customHeight="1" x14ac:dyDescent="0.25">
      <c r="A514" s="117" t="s">
        <v>424</v>
      </c>
      <c r="B514" s="107" t="s">
        <v>648</v>
      </c>
      <c r="C514" s="133" t="s">
        <v>426</v>
      </c>
      <c r="D514" s="115" t="s">
        <v>131</v>
      </c>
      <c r="E514" s="110"/>
      <c r="F514" s="130"/>
      <c r="G514" s="112"/>
      <c r="H514" s="131"/>
      <c r="AZ514"/>
    </row>
    <row r="515" spans="1:52" s="119" customFormat="1" ht="30" customHeight="1" x14ac:dyDescent="0.25">
      <c r="A515" s="134" t="s">
        <v>427</v>
      </c>
      <c r="B515" s="114" t="s">
        <v>34</v>
      </c>
      <c r="C515" s="133" t="s">
        <v>171</v>
      </c>
      <c r="D515" s="115"/>
      <c r="E515" s="110" t="s">
        <v>40</v>
      </c>
      <c r="F515" s="130">
        <v>1</v>
      </c>
      <c r="G515" s="116"/>
      <c r="H515" s="113">
        <f t="shared" ref="H515:H518" si="80">ROUND(G515*F515,2)</f>
        <v>0</v>
      </c>
      <c r="AZ515"/>
    </row>
    <row r="516" spans="1:52" s="64" customFormat="1" ht="30" customHeight="1" x14ac:dyDescent="0.25">
      <c r="A516" s="117" t="s">
        <v>195</v>
      </c>
      <c r="B516" s="107" t="s">
        <v>649</v>
      </c>
      <c r="C516" s="108" t="s">
        <v>196</v>
      </c>
      <c r="D516" s="115" t="s">
        <v>131</v>
      </c>
      <c r="E516" s="110" t="s">
        <v>40</v>
      </c>
      <c r="F516" s="130">
        <v>5</v>
      </c>
      <c r="G516" s="116"/>
      <c r="H516" s="113">
        <f t="shared" si="80"/>
        <v>0</v>
      </c>
      <c r="AZ516"/>
    </row>
    <row r="517" spans="1:52" s="64" customFormat="1" ht="30" customHeight="1" x14ac:dyDescent="0.25">
      <c r="A517" s="117" t="s">
        <v>197</v>
      </c>
      <c r="B517" s="107" t="s">
        <v>650</v>
      </c>
      <c r="C517" s="108" t="s">
        <v>198</v>
      </c>
      <c r="D517" s="115" t="s">
        <v>131</v>
      </c>
      <c r="E517" s="110" t="s">
        <v>40</v>
      </c>
      <c r="F517" s="130">
        <v>2</v>
      </c>
      <c r="G517" s="116"/>
      <c r="H517" s="113">
        <f t="shared" si="80"/>
        <v>0</v>
      </c>
      <c r="AZ517"/>
    </row>
    <row r="518" spans="1:52" s="64" customFormat="1" ht="30" customHeight="1" x14ac:dyDescent="0.25">
      <c r="A518" s="117" t="s">
        <v>148</v>
      </c>
      <c r="B518" s="248" t="s">
        <v>651</v>
      </c>
      <c r="C518" s="235" t="s">
        <v>150</v>
      </c>
      <c r="D518" s="236" t="s">
        <v>151</v>
      </c>
      <c r="E518" s="237" t="s">
        <v>50</v>
      </c>
      <c r="F518" s="259">
        <v>96</v>
      </c>
      <c r="G518" s="239"/>
      <c r="H518" s="240">
        <f t="shared" si="80"/>
        <v>0</v>
      </c>
      <c r="AZ518"/>
    </row>
    <row r="519" spans="1:52" ht="33" customHeight="1" x14ac:dyDescent="0.25">
      <c r="A519" s="11"/>
      <c r="B519" s="260" t="s">
        <v>2</v>
      </c>
      <c r="C519" s="251" t="s">
        <v>23</v>
      </c>
      <c r="D519" s="252"/>
      <c r="E519" s="261"/>
      <c r="F519" s="252"/>
      <c r="G519" s="255"/>
      <c r="H519" s="255"/>
    </row>
    <row r="520" spans="1:52" s="64" customFormat="1" ht="33" customHeight="1" x14ac:dyDescent="0.25">
      <c r="A520" s="117" t="s">
        <v>58</v>
      </c>
      <c r="B520" s="107" t="s">
        <v>652</v>
      </c>
      <c r="C520" s="135" t="s">
        <v>258</v>
      </c>
      <c r="D520" s="136" t="s">
        <v>259</v>
      </c>
      <c r="E520" s="110" t="s">
        <v>40</v>
      </c>
      <c r="F520" s="130">
        <v>5</v>
      </c>
      <c r="G520" s="116"/>
      <c r="H520" s="113">
        <f>ROUND(G520*F520,2)</f>
        <v>0</v>
      </c>
      <c r="AZ520"/>
    </row>
    <row r="521" spans="1:52" s="64" customFormat="1" ht="30" customHeight="1" x14ac:dyDescent="0.25">
      <c r="A521" s="117" t="s">
        <v>72</v>
      </c>
      <c r="B521" s="107" t="s">
        <v>653</v>
      </c>
      <c r="C521" s="108" t="s">
        <v>82</v>
      </c>
      <c r="D521" s="115" t="s">
        <v>131</v>
      </c>
      <c r="E521" s="110"/>
      <c r="F521" s="130"/>
      <c r="G521" s="125"/>
      <c r="H521" s="131"/>
      <c r="AZ521"/>
    </row>
    <row r="522" spans="1:52" s="64" customFormat="1" ht="30" customHeight="1" x14ac:dyDescent="0.25">
      <c r="A522" s="117" t="s">
        <v>83</v>
      </c>
      <c r="B522" s="114" t="s">
        <v>34</v>
      </c>
      <c r="C522" s="108" t="s">
        <v>154</v>
      </c>
      <c r="D522" s="115"/>
      <c r="E522" s="110" t="s">
        <v>73</v>
      </c>
      <c r="F522" s="139">
        <v>1</v>
      </c>
      <c r="G522" s="116"/>
      <c r="H522" s="113">
        <f>ROUND(G522*F522,2)</f>
        <v>0</v>
      </c>
      <c r="AZ522"/>
    </row>
    <row r="523" spans="1:52" s="64" customFormat="1" ht="30" customHeight="1" x14ac:dyDescent="0.25">
      <c r="A523" s="117" t="s">
        <v>59</v>
      </c>
      <c r="B523" s="107" t="s">
        <v>654</v>
      </c>
      <c r="C523" s="135" t="s">
        <v>260</v>
      </c>
      <c r="D523" s="136" t="s">
        <v>259</v>
      </c>
      <c r="E523" s="110"/>
      <c r="F523" s="130"/>
      <c r="G523" s="112"/>
      <c r="H523" s="131"/>
      <c r="AZ523"/>
    </row>
    <row r="524" spans="1:52" s="64" customFormat="1" ht="30" customHeight="1" x14ac:dyDescent="0.25">
      <c r="A524" s="117" t="s">
        <v>60</v>
      </c>
      <c r="B524" s="114" t="s">
        <v>34</v>
      </c>
      <c r="C524" s="108" t="s">
        <v>156</v>
      </c>
      <c r="D524" s="115"/>
      <c r="E524" s="110" t="s">
        <v>40</v>
      </c>
      <c r="F524" s="130">
        <v>2</v>
      </c>
      <c r="G524" s="116"/>
      <c r="H524" s="113">
        <f t="shared" ref="H524:H527" si="81">ROUND(G524*F524,2)</f>
        <v>0</v>
      </c>
      <c r="AZ524"/>
    </row>
    <row r="525" spans="1:52" s="64" customFormat="1" ht="30" customHeight="1" x14ac:dyDescent="0.25">
      <c r="A525" s="117" t="s">
        <v>74</v>
      </c>
      <c r="B525" s="107" t="s">
        <v>655</v>
      </c>
      <c r="C525" s="108" t="s">
        <v>84</v>
      </c>
      <c r="D525" s="136" t="s">
        <v>259</v>
      </c>
      <c r="E525" s="110" t="s">
        <v>40</v>
      </c>
      <c r="F525" s="130">
        <v>3</v>
      </c>
      <c r="G525" s="116"/>
      <c r="H525" s="113">
        <f t="shared" si="81"/>
        <v>0</v>
      </c>
      <c r="AZ525"/>
    </row>
    <row r="526" spans="1:52" s="64" customFormat="1" ht="30" customHeight="1" x14ac:dyDescent="0.25">
      <c r="A526" s="117" t="s">
        <v>76</v>
      </c>
      <c r="B526" s="107" t="s">
        <v>656</v>
      </c>
      <c r="C526" s="108" t="s">
        <v>86</v>
      </c>
      <c r="D526" s="136" t="s">
        <v>259</v>
      </c>
      <c r="E526" s="110" t="s">
        <v>40</v>
      </c>
      <c r="F526" s="130">
        <v>5</v>
      </c>
      <c r="G526" s="116"/>
      <c r="H526" s="113">
        <f t="shared" si="81"/>
        <v>0</v>
      </c>
      <c r="AZ526"/>
    </row>
    <row r="527" spans="1:52" s="64" customFormat="1" ht="30" customHeight="1" x14ac:dyDescent="0.25">
      <c r="A527" s="140" t="s">
        <v>285</v>
      </c>
      <c r="B527" s="141" t="s">
        <v>657</v>
      </c>
      <c r="C527" s="135" t="s">
        <v>286</v>
      </c>
      <c r="D527" s="136" t="s">
        <v>259</v>
      </c>
      <c r="E527" s="142" t="s">
        <v>40</v>
      </c>
      <c r="F527" s="143">
        <v>1</v>
      </c>
      <c r="G527" s="144"/>
      <c r="H527" s="145">
        <f t="shared" si="81"/>
        <v>0</v>
      </c>
      <c r="AZ527"/>
    </row>
    <row r="528" spans="1:52" ht="33" customHeight="1" x14ac:dyDescent="0.25">
      <c r="A528" s="11"/>
      <c r="B528" s="164" t="s">
        <v>2</v>
      </c>
      <c r="C528" s="165" t="s">
        <v>24</v>
      </c>
      <c r="D528" s="166"/>
      <c r="E528" s="167"/>
      <c r="F528" s="168"/>
      <c r="G528" s="169"/>
      <c r="H528" s="169"/>
    </row>
    <row r="529" spans="1:52" s="64" customFormat="1" ht="30" customHeight="1" x14ac:dyDescent="0.25">
      <c r="A529" s="118" t="s">
        <v>63</v>
      </c>
      <c r="B529" s="107" t="s">
        <v>658</v>
      </c>
      <c r="C529" s="108" t="s">
        <v>64</v>
      </c>
      <c r="D529" s="115" t="s">
        <v>358</v>
      </c>
      <c r="E529" s="110"/>
      <c r="F529" s="111"/>
      <c r="G529" s="112"/>
      <c r="H529" s="113"/>
      <c r="AZ529"/>
    </row>
    <row r="530" spans="1:52" s="64" customFormat="1" ht="30" customHeight="1" x14ac:dyDescent="0.25">
      <c r="A530" s="118" t="s">
        <v>159</v>
      </c>
      <c r="B530" s="114" t="s">
        <v>34</v>
      </c>
      <c r="C530" s="108" t="s">
        <v>160</v>
      </c>
      <c r="D530" s="115"/>
      <c r="E530" s="110" t="s">
        <v>33</v>
      </c>
      <c r="F530" s="187">
        <v>450</v>
      </c>
      <c r="G530" s="116"/>
      <c r="H530" s="113">
        <f>ROUND(G530*F530,2)</f>
        <v>0</v>
      </c>
      <c r="AZ530"/>
    </row>
    <row r="531" spans="1:52" s="64" customFormat="1" ht="30" customHeight="1" x14ac:dyDescent="0.25">
      <c r="A531" s="118" t="s">
        <v>65</v>
      </c>
      <c r="B531" s="114" t="s">
        <v>41</v>
      </c>
      <c r="C531" s="108" t="s">
        <v>161</v>
      </c>
      <c r="D531" s="115"/>
      <c r="E531" s="110" t="s">
        <v>33</v>
      </c>
      <c r="F531" s="187">
        <v>1500</v>
      </c>
      <c r="G531" s="116"/>
      <c r="H531" s="113">
        <f>ROUND(G531*F531,2)</f>
        <v>0</v>
      </c>
      <c r="AZ531"/>
    </row>
    <row r="532" spans="1:52" s="29" customFormat="1" ht="33" customHeight="1" thickBot="1" x14ac:dyDescent="0.3">
      <c r="A532" s="30"/>
      <c r="B532" s="25" t="str">
        <f>B445</f>
        <v>F</v>
      </c>
      <c r="C532" s="317" t="str">
        <f>C445</f>
        <v>LITZ PLACE - APPLETON STREET TO HENDERSON HIGHWAY
(ASPHALT RECONSTRUCTION)</v>
      </c>
      <c r="D532" s="318"/>
      <c r="E532" s="318"/>
      <c r="F532" s="319"/>
      <c r="G532" s="30" t="s">
        <v>17</v>
      </c>
      <c r="H532" s="30">
        <f>SUM(H445:H531)</f>
        <v>0</v>
      </c>
    </row>
    <row r="533" spans="1:52" s="29" customFormat="1" ht="33" customHeight="1" thickTop="1" x14ac:dyDescent="0.25">
      <c r="A533" s="27"/>
      <c r="B533" s="26" t="s">
        <v>345</v>
      </c>
      <c r="C533" s="320" t="s">
        <v>436</v>
      </c>
      <c r="D533" s="321"/>
      <c r="E533" s="321"/>
      <c r="F533" s="322"/>
      <c r="G533" s="27"/>
      <c r="H533" s="28"/>
    </row>
    <row r="534" spans="1:52" ht="33" customHeight="1" x14ac:dyDescent="0.25">
      <c r="A534" s="11"/>
      <c r="B534" s="87"/>
      <c r="C534" s="176" t="s">
        <v>19</v>
      </c>
      <c r="D534" s="89"/>
      <c r="E534" s="90" t="s">
        <v>2</v>
      </c>
      <c r="F534" s="90" t="s">
        <v>2</v>
      </c>
      <c r="G534" s="91" t="s">
        <v>2</v>
      </c>
      <c r="H534" s="92"/>
      <c r="AZ534" s="177" t="s">
        <v>477</v>
      </c>
    </row>
    <row r="535" spans="1:52" s="64" customFormat="1" ht="33" customHeight="1" x14ac:dyDescent="0.25">
      <c r="A535" s="106" t="s">
        <v>36</v>
      </c>
      <c r="B535" s="107" t="s">
        <v>346</v>
      </c>
      <c r="C535" s="108" t="s">
        <v>37</v>
      </c>
      <c r="D535" s="109" t="s">
        <v>351</v>
      </c>
      <c r="E535" s="110"/>
      <c r="F535" s="111"/>
      <c r="G535" s="112"/>
      <c r="H535" s="113"/>
    </row>
    <row r="536" spans="1:52" s="64" customFormat="1" ht="33" customHeight="1" x14ac:dyDescent="0.25">
      <c r="A536" s="106" t="s">
        <v>359</v>
      </c>
      <c r="B536" s="114" t="s">
        <v>34</v>
      </c>
      <c r="C536" s="108" t="s">
        <v>360</v>
      </c>
      <c r="D536" s="115" t="s">
        <v>2</v>
      </c>
      <c r="E536" s="110" t="s">
        <v>31</v>
      </c>
      <c r="F536" s="187">
        <v>15</v>
      </c>
      <c r="G536" s="116"/>
      <c r="H536" s="113">
        <f t="shared" ref="H536:H537" si="82">ROUND(G536*F536,2)</f>
        <v>0</v>
      </c>
    </row>
    <row r="537" spans="1:52" s="64" customFormat="1" ht="30" customHeight="1" x14ac:dyDescent="0.25">
      <c r="A537" s="117" t="s">
        <v>38</v>
      </c>
      <c r="B537" s="107" t="s">
        <v>659</v>
      </c>
      <c r="C537" s="108" t="s">
        <v>39</v>
      </c>
      <c r="D537" s="109" t="s">
        <v>351</v>
      </c>
      <c r="E537" s="110" t="s">
        <v>33</v>
      </c>
      <c r="F537" s="187">
        <v>1405</v>
      </c>
      <c r="G537" s="116"/>
      <c r="H537" s="113">
        <f t="shared" si="82"/>
        <v>0</v>
      </c>
    </row>
    <row r="538" spans="1:52" ht="33" customHeight="1" x14ac:dyDescent="0.25">
      <c r="A538" s="11"/>
      <c r="B538" s="87"/>
      <c r="C538" s="155" t="s">
        <v>343</v>
      </c>
      <c r="D538" s="89"/>
      <c r="E538" s="94"/>
      <c r="F538" s="188"/>
      <c r="G538" s="91"/>
      <c r="H538" s="92"/>
      <c r="AZ538" s="64"/>
    </row>
    <row r="539" spans="1:52" s="64" customFormat="1" ht="30" customHeight="1" x14ac:dyDescent="0.25">
      <c r="A539" s="118" t="s">
        <v>67</v>
      </c>
      <c r="B539" s="107" t="s">
        <v>660</v>
      </c>
      <c r="C539" s="108" t="s">
        <v>68</v>
      </c>
      <c r="D539" s="109" t="s">
        <v>351</v>
      </c>
      <c r="E539" s="110"/>
      <c r="F539" s="187"/>
      <c r="G539" s="112"/>
      <c r="H539" s="113"/>
    </row>
    <row r="540" spans="1:52" s="64" customFormat="1" ht="30" customHeight="1" x14ac:dyDescent="0.25">
      <c r="A540" s="118" t="s">
        <v>69</v>
      </c>
      <c r="B540" s="114" t="s">
        <v>34</v>
      </c>
      <c r="C540" s="108" t="s">
        <v>70</v>
      </c>
      <c r="D540" s="115" t="s">
        <v>2</v>
      </c>
      <c r="E540" s="110" t="s">
        <v>33</v>
      </c>
      <c r="F540" s="187">
        <v>130</v>
      </c>
      <c r="G540" s="116"/>
      <c r="H540" s="113">
        <f>ROUND(G540*F540,2)</f>
        <v>0</v>
      </c>
    </row>
    <row r="541" spans="1:52" s="64" customFormat="1" ht="30" customHeight="1" x14ac:dyDescent="0.25">
      <c r="A541" s="118" t="s">
        <v>385</v>
      </c>
      <c r="B541" s="107" t="s">
        <v>661</v>
      </c>
      <c r="C541" s="108" t="s">
        <v>386</v>
      </c>
      <c r="D541" s="115" t="s">
        <v>177</v>
      </c>
      <c r="E541" s="110"/>
      <c r="F541" s="187"/>
      <c r="G541" s="112"/>
      <c r="H541" s="113"/>
    </row>
    <row r="542" spans="1:52" s="64" customFormat="1" ht="33" customHeight="1" x14ac:dyDescent="0.25">
      <c r="A542" s="118" t="s">
        <v>387</v>
      </c>
      <c r="B542" s="114" t="s">
        <v>34</v>
      </c>
      <c r="C542" s="108" t="s">
        <v>388</v>
      </c>
      <c r="D542" s="115" t="s">
        <v>2</v>
      </c>
      <c r="E542" s="110" t="s">
        <v>33</v>
      </c>
      <c r="F542" s="187">
        <v>175</v>
      </c>
      <c r="G542" s="116"/>
      <c r="H542" s="113">
        <f>ROUND(G542*F542,2)</f>
        <v>0</v>
      </c>
    </row>
    <row r="543" spans="1:52" s="64" customFormat="1" ht="30" customHeight="1" x14ac:dyDescent="0.25">
      <c r="A543" s="118" t="s">
        <v>389</v>
      </c>
      <c r="B543" s="107" t="s">
        <v>662</v>
      </c>
      <c r="C543" s="108" t="s">
        <v>390</v>
      </c>
      <c r="D543" s="115" t="s">
        <v>177</v>
      </c>
      <c r="E543" s="110"/>
      <c r="F543" s="187"/>
      <c r="G543" s="112"/>
      <c r="H543" s="113"/>
    </row>
    <row r="544" spans="1:52" s="64" customFormat="1" ht="30" customHeight="1" x14ac:dyDescent="0.25">
      <c r="A544" s="118" t="s">
        <v>391</v>
      </c>
      <c r="B544" s="114" t="s">
        <v>34</v>
      </c>
      <c r="C544" s="108" t="s">
        <v>392</v>
      </c>
      <c r="D544" s="115" t="s">
        <v>2</v>
      </c>
      <c r="E544" s="110" t="s">
        <v>33</v>
      </c>
      <c r="F544" s="187">
        <v>10</v>
      </c>
      <c r="G544" s="116"/>
      <c r="H544" s="113">
        <f t="shared" ref="H544:H546" si="83">ROUND(G544*F544,2)</f>
        <v>0</v>
      </c>
    </row>
    <row r="545" spans="1:52" s="64" customFormat="1" ht="33" customHeight="1" x14ac:dyDescent="0.25">
      <c r="A545" s="118" t="s">
        <v>393</v>
      </c>
      <c r="B545" s="114" t="s">
        <v>41</v>
      </c>
      <c r="C545" s="108" t="s">
        <v>394</v>
      </c>
      <c r="D545" s="115" t="s">
        <v>2</v>
      </c>
      <c r="E545" s="110" t="s">
        <v>33</v>
      </c>
      <c r="F545" s="187">
        <v>200</v>
      </c>
      <c r="G545" s="116"/>
      <c r="H545" s="113">
        <f t="shared" si="83"/>
        <v>0</v>
      </c>
    </row>
    <row r="546" spans="1:52" s="64" customFormat="1" ht="33" customHeight="1" x14ac:dyDescent="0.25">
      <c r="A546" s="118" t="s">
        <v>470</v>
      </c>
      <c r="B546" s="114" t="s">
        <v>51</v>
      </c>
      <c r="C546" s="108" t="s">
        <v>471</v>
      </c>
      <c r="D546" s="115" t="s">
        <v>2</v>
      </c>
      <c r="E546" s="110" t="s">
        <v>33</v>
      </c>
      <c r="F546" s="187">
        <v>240</v>
      </c>
      <c r="G546" s="116"/>
      <c r="H546" s="113">
        <f t="shared" si="83"/>
        <v>0</v>
      </c>
    </row>
    <row r="547" spans="1:52" s="64" customFormat="1" ht="33" customHeight="1" x14ac:dyDescent="0.25">
      <c r="A547" s="118" t="s">
        <v>221</v>
      </c>
      <c r="B547" s="120" t="s">
        <v>663</v>
      </c>
      <c r="C547" s="108" t="s">
        <v>222</v>
      </c>
      <c r="D547" s="115" t="s">
        <v>177</v>
      </c>
      <c r="E547" s="110"/>
      <c r="F547" s="187"/>
      <c r="G547" s="112"/>
      <c r="H547" s="113"/>
      <c r="AZ547" s="119"/>
    </row>
    <row r="548" spans="1:52" s="64" customFormat="1" ht="33" customHeight="1" x14ac:dyDescent="0.25">
      <c r="A548" s="118" t="s">
        <v>223</v>
      </c>
      <c r="B548" s="114" t="s">
        <v>34</v>
      </c>
      <c r="C548" s="108" t="s">
        <v>353</v>
      </c>
      <c r="D548" s="115" t="s">
        <v>2</v>
      </c>
      <c r="E548" s="110" t="s">
        <v>33</v>
      </c>
      <c r="F548" s="187">
        <v>10</v>
      </c>
      <c r="G548" s="116"/>
      <c r="H548" s="113">
        <f t="shared" ref="H548" si="84">ROUND(G548*F548,2)</f>
        <v>0</v>
      </c>
      <c r="AZ548" s="119"/>
    </row>
    <row r="549" spans="1:52" s="64" customFormat="1" ht="30" customHeight="1" x14ac:dyDescent="0.25">
      <c r="A549" s="118" t="s">
        <v>42</v>
      </c>
      <c r="B549" s="107" t="s">
        <v>664</v>
      </c>
      <c r="C549" s="108" t="s">
        <v>43</v>
      </c>
      <c r="D549" s="115" t="s">
        <v>177</v>
      </c>
      <c r="E549" s="110"/>
      <c r="F549" s="187"/>
      <c r="G549" s="112"/>
      <c r="H549" s="113"/>
      <c r="AZ549"/>
    </row>
    <row r="550" spans="1:52" s="64" customFormat="1" ht="30" customHeight="1" x14ac:dyDescent="0.25">
      <c r="A550" s="118" t="s">
        <v>44</v>
      </c>
      <c r="B550" s="114" t="s">
        <v>34</v>
      </c>
      <c r="C550" s="108" t="s">
        <v>45</v>
      </c>
      <c r="D550" s="115" t="s">
        <v>2</v>
      </c>
      <c r="E550" s="110" t="s">
        <v>40</v>
      </c>
      <c r="F550" s="111">
        <v>325</v>
      </c>
      <c r="G550" s="116"/>
      <c r="H550" s="113">
        <f>ROUND(G550*F550,2)</f>
        <v>0</v>
      </c>
    </row>
    <row r="551" spans="1:52" s="64" customFormat="1" ht="30" customHeight="1" x14ac:dyDescent="0.25">
      <c r="A551" s="118" t="s">
        <v>46</v>
      </c>
      <c r="B551" s="107" t="s">
        <v>665</v>
      </c>
      <c r="C551" s="108" t="s">
        <v>47</v>
      </c>
      <c r="D551" s="115" t="s">
        <v>177</v>
      </c>
      <c r="E551" s="110"/>
      <c r="F551" s="187"/>
      <c r="G551" s="112"/>
      <c r="H551" s="113"/>
      <c r="AZ551"/>
    </row>
    <row r="552" spans="1:52" s="64" customFormat="1" ht="30" customHeight="1" x14ac:dyDescent="0.25">
      <c r="A552" s="121" t="s">
        <v>178</v>
      </c>
      <c r="B552" s="122" t="s">
        <v>34</v>
      </c>
      <c r="C552" s="123" t="s">
        <v>179</v>
      </c>
      <c r="D552" s="122" t="s">
        <v>2</v>
      </c>
      <c r="E552" s="122" t="s">
        <v>40</v>
      </c>
      <c r="F552" s="111">
        <v>55</v>
      </c>
      <c r="G552" s="116"/>
      <c r="H552" s="113">
        <f>ROUND(G552*F552,2)</f>
        <v>0</v>
      </c>
    </row>
    <row r="553" spans="1:52" s="64" customFormat="1" ht="30" customHeight="1" x14ac:dyDescent="0.25">
      <c r="A553" s="118" t="s">
        <v>48</v>
      </c>
      <c r="B553" s="114" t="s">
        <v>41</v>
      </c>
      <c r="C553" s="108" t="s">
        <v>49</v>
      </c>
      <c r="D553" s="115" t="s">
        <v>2</v>
      </c>
      <c r="E553" s="110" t="s">
        <v>40</v>
      </c>
      <c r="F553" s="111">
        <v>600</v>
      </c>
      <c r="G553" s="116"/>
      <c r="H553" s="113">
        <f>ROUND(G553*F553,2)</f>
        <v>0</v>
      </c>
    </row>
    <row r="554" spans="1:52" s="64" customFormat="1" ht="30" customHeight="1" x14ac:dyDescent="0.25">
      <c r="A554" s="118" t="s">
        <v>224</v>
      </c>
      <c r="B554" s="107" t="s">
        <v>666</v>
      </c>
      <c r="C554" s="108" t="s">
        <v>225</v>
      </c>
      <c r="D554" s="115" t="s">
        <v>399</v>
      </c>
      <c r="E554" s="110"/>
      <c r="F554" s="187"/>
      <c r="G554" s="112"/>
      <c r="H554" s="113"/>
      <c r="AZ554"/>
    </row>
    <row r="555" spans="1:52" s="64" customFormat="1" ht="30" customHeight="1" x14ac:dyDescent="0.25">
      <c r="A555" s="118" t="s">
        <v>226</v>
      </c>
      <c r="B555" s="114" t="s">
        <v>34</v>
      </c>
      <c r="C555" s="108" t="s">
        <v>354</v>
      </c>
      <c r="D555" s="115" t="s">
        <v>227</v>
      </c>
      <c r="E555" s="110"/>
      <c r="F555" s="187"/>
      <c r="G555" s="112"/>
      <c r="H555" s="113"/>
      <c r="AZ555"/>
    </row>
    <row r="556" spans="1:52" s="64" customFormat="1" ht="30" customHeight="1" x14ac:dyDescent="0.25">
      <c r="A556" s="118" t="s">
        <v>228</v>
      </c>
      <c r="B556" s="124" t="s">
        <v>105</v>
      </c>
      <c r="C556" s="108" t="s">
        <v>229</v>
      </c>
      <c r="D556" s="115"/>
      <c r="E556" s="110" t="s">
        <v>33</v>
      </c>
      <c r="F556" s="187">
        <v>25</v>
      </c>
      <c r="G556" s="116"/>
      <c r="H556" s="113">
        <f>ROUND(G556*F556,2)</f>
        <v>0</v>
      </c>
      <c r="AZ556"/>
    </row>
    <row r="557" spans="1:52" s="64" customFormat="1" ht="30" customHeight="1" x14ac:dyDescent="0.25">
      <c r="A557" s="118" t="s">
        <v>230</v>
      </c>
      <c r="B557" s="124" t="s">
        <v>106</v>
      </c>
      <c r="C557" s="108" t="s">
        <v>231</v>
      </c>
      <c r="D557" s="115"/>
      <c r="E557" s="110" t="s">
        <v>33</v>
      </c>
      <c r="F557" s="187">
        <v>40</v>
      </c>
      <c r="G557" s="116"/>
      <c r="H557" s="113">
        <f>ROUND(G557*F557,2)</f>
        <v>0</v>
      </c>
      <c r="AZ557"/>
    </row>
    <row r="558" spans="1:52" s="64" customFormat="1" ht="30" customHeight="1" x14ac:dyDescent="0.25">
      <c r="A558" s="118" t="s">
        <v>266</v>
      </c>
      <c r="B558" s="124" t="s">
        <v>107</v>
      </c>
      <c r="C558" s="108" t="s">
        <v>267</v>
      </c>
      <c r="D558" s="115" t="s">
        <v>2</v>
      </c>
      <c r="E558" s="110" t="s">
        <v>33</v>
      </c>
      <c r="F558" s="187">
        <v>400</v>
      </c>
      <c r="G558" s="116"/>
      <c r="H558" s="113">
        <f>ROUND(G558*F558,2)</f>
        <v>0</v>
      </c>
      <c r="AZ558"/>
    </row>
    <row r="559" spans="1:52" s="64" customFormat="1" ht="33" customHeight="1" x14ac:dyDescent="0.25">
      <c r="A559" s="118" t="s">
        <v>451</v>
      </c>
      <c r="B559" s="256" t="s">
        <v>41</v>
      </c>
      <c r="C559" s="235" t="s">
        <v>452</v>
      </c>
      <c r="D559" s="236" t="s">
        <v>453</v>
      </c>
      <c r="E559" s="237" t="s">
        <v>33</v>
      </c>
      <c r="F559" s="238">
        <v>20</v>
      </c>
      <c r="G559" s="239"/>
      <c r="H559" s="240">
        <f t="shared" ref="H559:H562" si="85">ROUND(G559*F559,2)</f>
        <v>0</v>
      </c>
      <c r="AZ559"/>
    </row>
    <row r="560" spans="1:52" s="64" customFormat="1" ht="30" customHeight="1" x14ac:dyDescent="0.25">
      <c r="A560" s="118" t="s">
        <v>268</v>
      </c>
      <c r="B560" s="241" t="s">
        <v>667</v>
      </c>
      <c r="C560" s="242" t="s">
        <v>270</v>
      </c>
      <c r="D560" s="243" t="s">
        <v>103</v>
      </c>
      <c r="E560" s="244" t="s">
        <v>33</v>
      </c>
      <c r="F560" s="268">
        <v>10</v>
      </c>
      <c r="G560" s="264"/>
      <c r="H560" s="247">
        <f t="shared" si="85"/>
        <v>0</v>
      </c>
      <c r="AZ560"/>
    </row>
    <row r="561" spans="1:52" s="64" customFormat="1" ht="30" customHeight="1" x14ac:dyDescent="0.25">
      <c r="A561" s="118" t="s">
        <v>327</v>
      </c>
      <c r="B561" s="107" t="s">
        <v>668</v>
      </c>
      <c r="C561" s="108" t="s">
        <v>328</v>
      </c>
      <c r="D561" s="115" t="s">
        <v>103</v>
      </c>
      <c r="E561" s="110" t="s">
        <v>33</v>
      </c>
      <c r="F561" s="187">
        <v>10</v>
      </c>
      <c r="G561" s="116"/>
      <c r="H561" s="113">
        <f t="shared" si="85"/>
        <v>0</v>
      </c>
      <c r="AZ561"/>
    </row>
    <row r="562" spans="1:52" s="64" customFormat="1" ht="30" customHeight="1" x14ac:dyDescent="0.25">
      <c r="A562" s="118" t="s">
        <v>454</v>
      </c>
      <c r="B562" s="107" t="s">
        <v>669</v>
      </c>
      <c r="C562" s="108" t="s">
        <v>455</v>
      </c>
      <c r="D562" s="115" t="s">
        <v>103</v>
      </c>
      <c r="E562" s="110" t="s">
        <v>33</v>
      </c>
      <c r="F562" s="187">
        <v>10</v>
      </c>
      <c r="G562" s="116"/>
      <c r="H562" s="113">
        <f t="shared" si="85"/>
        <v>0</v>
      </c>
      <c r="AZ562"/>
    </row>
    <row r="563" spans="1:52" s="64" customFormat="1" ht="30" customHeight="1" x14ac:dyDescent="0.25">
      <c r="A563" s="118" t="s">
        <v>232</v>
      </c>
      <c r="B563" s="107" t="s">
        <v>670</v>
      </c>
      <c r="C563" s="108" t="s">
        <v>233</v>
      </c>
      <c r="D563" s="115" t="s">
        <v>234</v>
      </c>
      <c r="E563" s="110"/>
      <c r="F563" s="187"/>
      <c r="G563" s="112"/>
      <c r="H563" s="113"/>
      <c r="AZ563"/>
    </row>
    <row r="564" spans="1:52" s="64" customFormat="1" ht="30" customHeight="1" x14ac:dyDescent="0.25">
      <c r="A564" s="118" t="s">
        <v>478</v>
      </c>
      <c r="B564" s="114" t="s">
        <v>34</v>
      </c>
      <c r="C564" s="108" t="s">
        <v>479</v>
      </c>
      <c r="D564" s="115" t="s">
        <v>2</v>
      </c>
      <c r="E564" s="110" t="s">
        <v>50</v>
      </c>
      <c r="F564" s="187">
        <v>85</v>
      </c>
      <c r="G564" s="116"/>
      <c r="H564" s="113">
        <f t="shared" ref="H564" si="86">ROUND(G564*F564,2)</f>
        <v>0</v>
      </c>
      <c r="AZ564"/>
    </row>
    <row r="565" spans="1:52" s="64" customFormat="1" ht="30" customHeight="1" x14ac:dyDescent="0.25">
      <c r="A565" s="118" t="s">
        <v>238</v>
      </c>
      <c r="B565" s="107" t="s">
        <v>671</v>
      </c>
      <c r="C565" s="108" t="s">
        <v>239</v>
      </c>
      <c r="D565" s="115" t="s">
        <v>234</v>
      </c>
      <c r="E565" s="110"/>
      <c r="F565" s="187"/>
      <c r="G565" s="112"/>
      <c r="H565" s="113"/>
      <c r="AZ565"/>
    </row>
    <row r="566" spans="1:52" s="64" customFormat="1" ht="33" customHeight="1" x14ac:dyDescent="0.25">
      <c r="A566" s="118" t="s">
        <v>402</v>
      </c>
      <c r="B566" s="114" t="s">
        <v>34</v>
      </c>
      <c r="C566" s="108" t="s">
        <v>355</v>
      </c>
      <c r="D566" s="115" t="s">
        <v>110</v>
      </c>
      <c r="E566" s="110" t="s">
        <v>50</v>
      </c>
      <c r="F566" s="187">
        <v>110</v>
      </c>
      <c r="G566" s="116"/>
      <c r="H566" s="113">
        <f t="shared" ref="H566" si="87">ROUND(G566*F566,2)</f>
        <v>0</v>
      </c>
      <c r="AZ566"/>
    </row>
    <row r="567" spans="1:52" s="64" customFormat="1" ht="30" customHeight="1" x14ac:dyDescent="0.25">
      <c r="A567" s="118" t="s">
        <v>108</v>
      </c>
      <c r="B567" s="107" t="s">
        <v>672</v>
      </c>
      <c r="C567" s="108" t="s">
        <v>52</v>
      </c>
      <c r="D567" s="115" t="s">
        <v>180</v>
      </c>
      <c r="E567" s="110"/>
      <c r="F567" s="187"/>
      <c r="G567" s="112"/>
      <c r="H567" s="113"/>
      <c r="AZ567"/>
    </row>
    <row r="568" spans="1:52" s="64" customFormat="1" ht="33" customHeight="1" x14ac:dyDescent="0.25">
      <c r="A568" s="118" t="s">
        <v>313</v>
      </c>
      <c r="B568" s="114" t="s">
        <v>34</v>
      </c>
      <c r="C568" s="108" t="s">
        <v>371</v>
      </c>
      <c r="D568" s="115" t="s">
        <v>314</v>
      </c>
      <c r="E568" s="110"/>
      <c r="F568" s="187"/>
      <c r="G568" s="125"/>
      <c r="H568" s="113"/>
      <c r="AZ568"/>
    </row>
    <row r="569" spans="1:52" s="64" customFormat="1" ht="30" customHeight="1" x14ac:dyDescent="0.25">
      <c r="A569" s="118" t="s">
        <v>406</v>
      </c>
      <c r="B569" s="126" t="s">
        <v>105</v>
      </c>
      <c r="C569" s="127" t="s">
        <v>325</v>
      </c>
      <c r="D569" s="109"/>
      <c r="E569" s="128" t="s">
        <v>50</v>
      </c>
      <c r="F569" s="189">
        <v>5</v>
      </c>
      <c r="G569" s="116"/>
      <c r="H569" s="125">
        <f>ROUND(G569*F569,2)</f>
        <v>0</v>
      </c>
      <c r="AZ569"/>
    </row>
    <row r="570" spans="1:52" s="64" customFormat="1" ht="30" customHeight="1" x14ac:dyDescent="0.25">
      <c r="A570" s="118" t="s">
        <v>456</v>
      </c>
      <c r="B570" s="126" t="s">
        <v>106</v>
      </c>
      <c r="C570" s="127" t="s">
        <v>457</v>
      </c>
      <c r="D570" s="109"/>
      <c r="E570" s="128" t="s">
        <v>50</v>
      </c>
      <c r="F570" s="189">
        <v>10</v>
      </c>
      <c r="G570" s="116"/>
      <c r="H570" s="125">
        <f>ROUND(G570*F570,2)</f>
        <v>0</v>
      </c>
      <c r="AZ570"/>
    </row>
    <row r="571" spans="1:52" s="64" customFormat="1" ht="30" customHeight="1" x14ac:dyDescent="0.25">
      <c r="A571" s="118" t="s">
        <v>480</v>
      </c>
      <c r="B571" s="126" t="s">
        <v>481</v>
      </c>
      <c r="C571" s="127" t="s">
        <v>482</v>
      </c>
      <c r="D571" s="109" t="s">
        <v>2</v>
      </c>
      <c r="E571" s="128" t="s">
        <v>50</v>
      </c>
      <c r="F571" s="189">
        <v>30</v>
      </c>
      <c r="G571" s="116"/>
      <c r="H571" s="125">
        <f>ROUND(G571*F571,2)</f>
        <v>0</v>
      </c>
      <c r="AZ571"/>
    </row>
    <row r="572" spans="1:52" s="64" customFormat="1" ht="33" customHeight="1" x14ac:dyDescent="0.25">
      <c r="A572" s="118" t="s">
        <v>313</v>
      </c>
      <c r="B572" s="114" t="s">
        <v>41</v>
      </c>
      <c r="C572" s="108" t="s">
        <v>458</v>
      </c>
      <c r="D572" s="115" t="s">
        <v>314</v>
      </c>
      <c r="E572" s="110"/>
      <c r="F572" s="187"/>
      <c r="G572" s="125"/>
      <c r="H572" s="113"/>
      <c r="AZ572"/>
    </row>
    <row r="573" spans="1:52" s="64" customFormat="1" ht="30" customHeight="1" x14ac:dyDescent="0.25">
      <c r="A573" s="118" t="s">
        <v>456</v>
      </c>
      <c r="B573" s="126" t="s">
        <v>105</v>
      </c>
      <c r="C573" s="127" t="s">
        <v>457</v>
      </c>
      <c r="D573" s="109"/>
      <c r="E573" s="128" t="s">
        <v>50</v>
      </c>
      <c r="F573" s="189">
        <v>60</v>
      </c>
      <c r="G573" s="116"/>
      <c r="H573" s="125">
        <f>ROUND(G573*F573,2)</f>
        <v>0</v>
      </c>
      <c r="AZ573"/>
    </row>
    <row r="574" spans="1:52" s="64" customFormat="1" ht="30" customHeight="1" x14ac:dyDescent="0.25">
      <c r="A574" s="118" t="s">
        <v>480</v>
      </c>
      <c r="B574" s="126" t="s">
        <v>106</v>
      </c>
      <c r="C574" s="127" t="s">
        <v>482</v>
      </c>
      <c r="D574" s="109" t="s">
        <v>2</v>
      </c>
      <c r="E574" s="128" t="s">
        <v>50</v>
      </c>
      <c r="F574" s="292">
        <v>395</v>
      </c>
      <c r="G574" s="116"/>
      <c r="H574" s="125">
        <f>ROUND(G574*F574,2)</f>
        <v>0</v>
      </c>
      <c r="AZ574"/>
    </row>
    <row r="575" spans="1:52" s="129" customFormat="1" ht="33" customHeight="1" x14ac:dyDescent="0.25">
      <c r="A575" s="118" t="s">
        <v>181</v>
      </c>
      <c r="B575" s="114" t="s">
        <v>51</v>
      </c>
      <c r="C575" s="108" t="s">
        <v>357</v>
      </c>
      <c r="D575" s="115" t="s">
        <v>111</v>
      </c>
      <c r="E575" s="110" t="s">
        <v>50</v>
      </c>
      <c r="F575" s="187">
        <v>60</v>
      </c>
      <c r="G575" s="116"/>
      <c r="H575" s="113">
        <f t="shared" ref="H575:H577" si="88">ROUND(G575*F575,2)</f>
        <v>0</v>
      </c>
      <c r="AZ575"/>
    </row>
    <row r="576" spans="1:52" s="64" customFormat="1" ht="33" customHeight="1" x14ac:dyDescent="0.25">
      <c r="A576" s="118" t="s">
        <v>408</v>
      </c>
      <c r="B576" s="107" t="s">
        <v>673</v>
      </c>
      <c r="C576" s="108" t="s">
        <v>409</v>
      </c>
      <c r="D576" s="115" t="s">
        <v>384</v>
      </c>
      <c r="E576" s="110" t="s">
        <v>50</v>
      </c>
      <c r="F576" s="187">
        <v>100</v>
      </c>
      <c r="G576" s="116"/>
      <c r="H576" s="113">
        <f t="shared" si="88"/>
        <v>0</v>
      </c>
      <c r="AZ576"/>
    </row>
    <row r="577" spans="1:52" s="64" customFormat="1" ht="33" customHeight="1" x14ac:dyDescent="0.25">
      <c r="A577" s="118" t="s">
        <v>243</v>
      </c>
      <c r="B577" s="107" t="s">
        <v>674</v>
      </c>
      <c r="C577" s="108" t="s">
        <v>244</v>
      </c>
      <c r="D577" s="115" t="s">
        <v>245</v>
      </c>
      <c r="E577" s="110" t="s">
        <v>33</v>
      </c>
      <c r="F577" s="187">
        <v>10</v>
      </c>
      <c r="G577" s="116"/>
      <c r="H577" s="113">
        <f t="shared" si="88"/>
        <v>0</v>
      </c>
      <c r="AZ577"/>
    </row>
    <row r="578" spans="1:52" s="64" customFormat="1" ht="33" customHeight="1" x14ac:dyDescent="0.25">
      <c r="A578" s="118" t="s">
        <v>182</v>
      </c>
      <c r="B578" s="107" t="s">
        <v>675</v>
      </c>
      <c r="C578" s="108" t="s">
        <v>183</v>
      </c>
      <c r="D578" s="115" t="s">
        <v>572</v>
      </c>
      <c r="E578" s="110"/>
      <c r="F578" s="187"/>
      <c r="G578" s="125"/>
      <c r="H578" s="113"/>
      <c r="AZ578"/>
    </row>
    <row r="579" spans="1:52" s="64" customFormat="1" ht="30" customHeight="1" x14ac:dyDescent="0.25">
      <c r="A579" s="118" t="s">
        <v>246</v>
      </c>
      <c r="B579" s="114" t="s">
        <v>34</v>
      </c>
      <c r="C579" s="108" t="s">
        <v>247</v>
      </c>
      <c r="D579" s="115"/>
      <c r="E579" s="110"/>
      <c r="F579" s="187"/>
      <c r="G579" s="125"/>
      <c r="H579" s="113"/>
      <c r="AZ579"/>
    </row>
    <row r="580" spans="1:52" s="64" customFormat="1" ht="30" customHeight="1" x14ac:dyDescent="0.25">
      <c r="A580" s="118" t="s">
        <v>378</v>
      </c>
      <c r="B580" s="124" t="s">
        <v>105</v>
      </c>
      <c r="C580" s="108" t="s">
        <v>377</v>
      </c>
      <c r="D580" s="115"/>
      <c r="E580" s="110" t="s">
        <v>35</v>
      </c>
      <c r="F580" s="187">
        <v>585</v>
      </c>
      <c r="G580" s="116"/>
      <c r="H580" s="113">
        <f>ROUND(G580*F580,2)</f>
        <v>0</v>
      </c>
      <c r="AZ580"/>
    </row>
    <row r="581" spans="1:52" s="64" customFormat="1" ht="30" customHeight="1" x14ac:dyDescent="0.25">
      <c r="A581" s="118" t="s">
        <v>184</v>
      </c>
      <c r="B581" s="114" t="s">
        <v>41</v>
      </c>
      <c r="C581" s="108" t="s">
        <v>71</v>
      </c>
      <c r="D581" s="115"/>
      <c r="E581" s="110"/>
      <c r="F581" s="187"/>
      <c r="G581" s="125"/>
      <c r="H581" s="113"/>
      <c r="AZ581"/>
    </row>
    <row r="582" spans="1:52" s="64" customFormat="1" ht="30" customHeight="1" x14ac:dyDescent="0.25">
      <c r="A582" s="118" t="s">
        <v>379</v>
      </c>
      <c r="B582" s="124" t="s">
        <v>105</v>
      </c>
      <c r="C582" s="108" t="s">
        <v>377</v>
      </c>
      <c r="D582" s="115"/>
      <c r="E582" s="110" t="s">
        <v>35</v>
      </c>
      <c r="F582" s="187">
        <v>55</v>
      </c>
      <c r="G582" s="116"/>
      <c r="H582" s="113">
        <f t="shared" ref="H582:H583" si="89">ROUND(G582*F582,2)</f>
        <v>0</v>
      </c>
      <c r="AZ582"/>
    </row>
    <row r="583" spans="1:52" s="64" customFormat="1" ht="30" customHeight="1" x14ac:dyDescent="0.25">
      <c r="A583" s="118"/>
      <c r="B583" s="124" t="s">
        <v>106</v>
      </c>
      <c r="C583" s="108" t="s">
        <v>410</v>
      </c>
      <c r="D583" s="115"/>
      <c r="E583" s="110" t="s">
        <v>35</v>
      </c>
      <c r="F583" s="187">
        <v>5</v>
      </c>
      <c r="G583" s="116"/>
      <c r="H583" s="113">
        <f t="shared" si="89"/>
        <v>0</v>
      </c>
      <c r="AZ583"/>
    </row>
    <row r="584" spans="1:52" s="64" customFormat="1" ht="30" customHeight="1" x14ac:dyDescent="0.25">
      <c r="A584" s="118" t="s">
        <v>112</v>
      </c>
      <c r="B584" s="107" t="s">
        <v>676</v>
      </c>
      <c r="C584" s="108" t="s">
        <v>114</v>
      </c>
      <c r="D584" s="115" t="s">
        <v>248</v>
      </c>
      <c r="E584" s="110"/>
      <c r="F584" s="187"/>
      <c r="G584" s="112"/>
      <c r="H584" s="113"/>
      <c r="AZ584"/>
    </row>
    <row r="585" spans="1:52" s="64" customFormat="1" ht="30" customHeight="1" x14ac:dyDescent="0.25">
      <c r="A585" s="118" t="s">
        <v>249</v>
      </c>
      <c r="B585" s="114" t="s">
        <v>34</v>
      </c>
      <c r="C585" s="108" t="s">
        <v>250</v>
      </c>
      <c r="D585" s="115" t="s">
        <v>2</v>
      </c>
      <c r="E585" s="110" t="s">
        <v>33</v>
      </c>
      <c r="F585" s="187">
        <v>75</v>
      </c>
      <c r="G585" s="116"/>
      <c r="H585" s="113">
        <f t="shared" ref="H585:H589" si="90">ROUND(G585*F585,2)</f>
        <v>0</v>
      </c>
      <c r="AZ585"/>
    </row>
    <row r="586" spans="1:52" s="64" customFormat="1" ht="30" customHeight="1" x14ac:dyDescent="0.25">
      <c r="A586" s="118" t="s">
        <v>251</v>
      </c>
      <c r="B586" s="256" t="s">
        <v>41</v>
      </c>
      <c r="C586" s="235" t="s">
        <v>252</v>
      </c>
      <c r="D586" s="236" t="s">
        <v>2</v>
      </c>
      <c r="E586" s="237" t="s">
        <v>33</v>
      </c>
      <c r="F586" s="238">
        <v>25</v>
      </c>
      <c r="G586" s="239"/>
      <c r="H586" s="240">
        <f t="shared" si="90"/>
        <v>0</v>
      </c>
      <c r="AZ586"/>
    </row>
    <row r="587" spans="1:52" s="64" customFormat="1" ht="30" customHeight="1" x14ac:dyDescent="0.25">
      <c r="A587" s="118" t="s">
        <v>411</v>
      </c>
      <c r="B587" s="241" t="s">
        <v>677</v>
      </c>
      <c r="C587" s="242" t="s">
        <v>412</v>
      </c>
      <c r="D587" s="243" t="s">
        <v>413</v>
      </c>
      <c r="E587" s="244"/>
      <c r="F587" s="245"/>
      <c r="G587" s="246"/>
      <c r="H587" s="247">
        <f t="shared" si="90"/>
        <v>0</v>
      </c>
      <c r="AZ587"/>
    </row>
    <row r="588" spans="1:52" s="64" customFormat="1" ht="30" customHeight="1" x14ac:dyDescent="0.25">
      <c r="A588" s="118" t="s">
        <v>414</v>
      </c>
      <c r="B588" s="114" t="s">
        <v>34</v>
      </c>
      <c r="C588" s="108" t="s">
        <v>415</v>
      </c>
      <c r="D588" s="115"/>
      <c r="E588" s="110" t="s">
        <v>33</v>
      </c>
      <c r="F588" s="139">
        <v>2020</v>
      </c>
      <c r="G588" s="116"/>
      <c r="H588" s="113">
        <f t="shared" si="90"/>
        <v>0</v>
      </c>
      <c r="AZ588"/>
    </row>
    <row r="589" spans="1:52" s="64" customFormat="1" ht="30" customHeight="1" x14ac:dyDescent="0.25">
      <c r="A589" s="118" t="s">
        <v>115</v>
      </c>
      <c r="B589" s="107" t="s">
        <v>678</v>
      </c>
      <c r="C589" s="108" t="s">
        <v>117</v>
      </c>
      <c r="D589" s="115" t="s">
        <v>186</v>
      </c>
      <c r="E589" s="110" t="s">
        <v>40</v>
      </c>
      <c r="F589" s="130">
        <v>6</v>
      </c>
      <c r="G589" s="116"/>
      <c r="H589" s="113">
        <f t="shared" si="90"/>
        <v>0</v>
      </c>
      <c r="AZ589"/>
    </row>
    <row r="590" spans="1:52" ht="33" customHeight="1" x14ac:dyDescent="0.25">
      <c r="A590" s="11"/>
      <c r="B590" s="95"/>
      <c r="C590" s="155" t="s">
        <v>21</v>
      </c>
      <c r="D590" s="89"/>
      <c r="E590" s="96"/>
      <c r="F590" s="188"/>
      <c r="G590" s="91"/>
      <c r="H590" s="92"/>
    </row>
    <row r="591" spans="1:52" s="64" customFormat="1" ht="30" customHeight="1" x14ac:dyDescent="0.25">
      <c r="A591" s="117" t="s">
        <v>56</v>
      </c>
      <c r="B591" s="107" t="s">
        <v>679</v>
      </c>
      <c r="C591" s="108" t="s">
        <v>57</v>
      </c>
      <c r="D591" s="115" t="s">
        <v>127</v>
      </c>
      <c r="E591" s="110" t="s">
        <v>50</v>
      </c>
      <c r="F591" s="139">
        <v>560</v>
      </c>
      <c r="G591" s="116"/>
      <c r="H591" s="113">
        <f>ROUND(G591*F591,2)</f>
        <v>0</v>
      </c>
      <c r="AZ591"/>
    </row>
    <row r="592" spans="1:52" ht="33" customHeight="1" x14ac:dyDescent="0.25">
      <c r="A592" s="11"/>
      <c r="B592" s="95"/>
      <c r="C592" s="155" t="s">
        <v>22</v>
      </c>
      <c r="D592" s="89"/>
      <c r="E592" s="96"/>
      <c r="F592" s="188"/>
      <c r="G592" s="91"/>
      <c r="H592" s="92"/>
    </row>
    <row r="593" spans="1:52" s="64" customFormat="1" ht="30" customHeight="1" x14ac:dyDescent="0.25">
      <c r="A593" s="117" t="s">
        <v>128</v>
      </c>
      <c r="B593" s="107" t="s">
        <v>680</v>
      </c>
      <c r="C593" s="108" t="s">
        <v>130</v>
      </c>
      <c r="D593" s="115" t="s">
        <v>131</v>
      </c>
      <c r="E593" s="110"/>
      <c r="F593" s="139"/>
      <c r="G593" s="112"/>
      <c r="H593" s="131"/>
      <c r="AZ593"/>
    </row>
    <row r="594" spans="1:52" s="64" customFormat="1" ht="30" customHeight="1" x14ac:dyDescent="0.25">
      <c r="A594" s="117" t="s">
        <v>326</v>
      </c>
      <c r="B594" s="114" t="s">
        <v>34</v>
      </c>
      <c r="C594" s="108" t="s">
        <v>133</v>
      </c>
      <c r="D594" s="115"/>
      <c r="E594" s="110" t="s">
        <v>40</v>
      </c>
      <c r="F594" s="130">
        <v>2</v>
      </c>
      <c r="G594" s="116"/>
      <c r="H594" s="113">
        <f>ROUND(G594*F594,2)</f>
        <v>0</v>
      </c>
      <c r="AZ594"/>
    </row>
    <row r="595" spans="1:52" s="64" customFormat="1" ht="30" customHeight="1" x14ac:dyDescent="0.25">
      <c r="A595" s="117" t="s">
        <v>165</v>
      </c>
      <c r="B595" s="107" t="s">
        <v>681</v>
      </c>
      <c r="C595" s="108" t="s">
        <v>166</v>
      </c>
      <c r="D595" s="115" t="s">
        <v>131</v>
      </c>
      <c r="E595" s="110"/>
      <c r="F595" s="139"/>
      <c r="G595" s="112"/>
      <c r="H595" s="131"/>
      <c r="AZ595"/>
    </row>
    <row r="596" spans="1:52" s="64" customFormat="1" ht="30" customHeight="1" x14ac:dyDescent="0.25">
      <c r="A596" s="117" t="s">
        <v>167</v>
      </c>
      <c r="B596" s="114" t="s">
        <v>34</v>
      </c>
      <c r="C596" s="108" t="s">
        <v>168</v>
      </c>
      <c r="D596" s="115"/>
      <c r="E596" s="110" t="s">
        <v>40</v>
      </c>
      <c r="F596" s="130">
        <v>2</v>
      </c>
      <c r="G596" s="116"/>
      <c r="H596" s="113">
        <f>ROUND(G596*F596,2)</f>
        <v>0</v>
      </c>
      <c r="AZ596"/>
    </row>
    <row r="597" spans="1:52" s="64" customFormat="1" ht="30" customHeight="1" x14ac:dyDescent="0.25">
      <c r="A597" s="117" t="s">
        <v>459</v>
      </c>
      <c r="B597" s="107" t="s">
        <v>682</v>
      </c>
      <c r="C597" s="108" t="s">
        <v>460</v>
      </c>
      <c r="D597" s="115" t="s">
        <v>131</v>
      </c>
      <c r="E597" s="110"/>
      <c r="F597" s="139"/>
      <c r="G597" s="112"/>
      <c r="H597" s="131"/>
      <c r="AZ597"/>
    </row>
    <row r="598" spans="1:52" s="64" customFormat="1" ht="30" customHeight="1" x14ac:dyDescent="0.25">
      <c r="A598" s="117" t="s">
        <v>461</v>
      </c>
      <c r="B598" s="114" t="s">
        <v>34</v>
      </c>
      <c r="C598" s="108" t="s">
        <v>462</v>
      </c>
      <c r="D598" s="115"/>
      <c r="E598" s="110" t="s">
        <v>40</v>
      </c>
      <c r="F598" s="130">
        <v>1</v>
      </c>
      <c r="G598" s="116"/>
      <c r="H598" s="113">
        <f>ROUND(G598*F598,2)</f>
        <v>0</v>
      </c>
      <c r="AZ598"/>
    </row>
    <row r="599" spans="1:52" s="64" customFormat="1" ht="30" customHeight="1" x14ac:dyDescent="0.25">
      <c r="A599" s="117" t="s">
        <v>134</v>
      </c>
      <c r="B599" s="107" t="s">
        <v>683</v>
      </c>
      <c r="C599" s="108" t="s">
        <v>136</v>
      </c>
      <c r="D599" s="115" t="s">
        <v>131</v>
      </c>
      <c r="E599" s="110"/>
      <c r="F599" s="139"/>
      <c r="G599" s="112"/>
      <c r="H599" s="131"/>
      <c r="AZ599"/>
    </row>
    <row r="600" spans="1:52" s="64" customFormat="1" ht="30" customHeight="1" x14ac:dyDescent="0.25">
      <c r="A600" s="117" t="s">
        <v>137</v>
      </c>
      <c r="B600" s="114" t="s">
        <v>34</v>
      </c>
      <c r="C600" s="108" t="s">
        <v>138</v>
      </c>
      <c r="D600" s="115"/>
      <c r="E600" s="110"/>
      <c r="F600" s="139"/>
      <c r="G600" s="112"/>
      <c r="H600" s="131"/>
      <c r="AZ600"/>
    </row>
    <row r="601" spans="1:52" s="64" customFormat="1" ht="33" customHeight="1" x14ac:dyDescent="0.25">
      <c r="A601" s="117" t="s">
        <v>189</v>
      </c>
      <c r="B601" s="124" t="s">
        <v>105</v>
      </c>
      <c r="C601" s="108" t="s">
        <v>463</v>
      </c>
      <c r="D601" s="115"/>
      <c r="E601" s="110" t="s">
        <v>50</v>
      </c>
      <c r="F601" s="139">
        <v>5</v>
      </c>
      <c r="G601" s="116"/>
      <c r="H601" s="113">
        <f>ROUND(G601*F601,2)</f>
        <v>0</v>
      </c>
      <c r="AZ601"/>
    </row>
    <row r="602" spans="1:52" s="64" customFormat="1" ht="30" customHeight="1" x14ac:dyDescent="0.25">
      <c r="A602" s="117" t="s">
        <v>169</v>
      </c>
      <c r="B602" s="107" t="s">
        <v>684</v>
      </c>
      <c r="C602" s="108" t="s">
        <v>170</v>
      </c>
      <c r="D602" s="115" t="s">
        <v>131</v>
      </c>
      <c r="E602" s="110" t="s">
        <v>50</v>
      </c>
      <c r="F602" s="139">
        <v>3</v>
      </c>
      <c r="G602" s="116"/>
      <c r="H602" s="113">
        <f>ROUND(G602*F602,2)</f>
        <v>0</v>
      </c>
      <c r="AZ602"/>
    </row>
    <row r="603" spans="1:52" s="119" customFormat="1" ht="30" customHeight="1" x14ac:dyDescent="0.25">
      <c r="A603" s="117" t="s">
        <v>79</v>
      </c>
      <c r="B603" s="107" t="s">
        <v>685</v>
      </c>
      <c r="C603" s="138" t="s">
        <v>253</v>
      </c>
      <c r="D603" s="136" t="s">
        <v>259</v>
      </c>
      <c r="E603" s="110"/>
      <c r="F603" s="139"/>
      <c r="G603" s="112"/>
      <c r="H603" s="131"/>
      <c r="AZ603"/>
    </row>
    <row r="604" spans="1:52" s="64" customFormat="1" ht="33" customHeight="1" x14ac:dyDescent="0.25">
      <c r="A604" s="117" t="s">
        <v>80</v>
      </c>
      <c r="B604" s="114" t="s">
        <v>34</v>
      </c>
      <c r="C604" s="135" t="s">
        <v>315</v>
      </c>
      <c r="D604" s="115"/>
      <c r="E604" s="110" t="s">
        <v>40</v>
      </c>
      <c r="F604" s="130">
        <v>1</v>
      </c>
      <c r="G604" s="116"/>
      <c r="H604" s="113">
        <f t="shared" ref="H604:H605" si="91">ROUND(G604*F604,2)</f>
        <v>0</v>
      </c>
      <c r="AZ604"/>
    </row>
    <row r="605" spans="1:52" s="64" customFormat="1" ht="33" customHeight="1" x14ac:dyDescent="0.25">
      <c r="A605" s="117" t="s">
        <v>81</v>
      </c>
      <c r="B605" s="114" t="s">
        <v>41</v>
      </c>
      <c r="C605" s="135" t="s">
        <v>316</v>
      </c>
      <c r="D605" s="115"/>
      <c r="E605" s="110" t="s">
        <v>40</v>
      </c>
      <c r="F605" s="130">
        <v>1</v>
      </c>
      <c r="G605" s="116"/>
      <c r="H605" s="113">
        <f t="shared" si="91"/>
        <v>0</v>
      </c>
      <c r="AZ605"/>
    </row>
    <row r="606" spans="1:52" s="119" customFormat="1" ht="30" customHeight="1" x14ac:dyDescent="0.25">
      <c r="A606" s="117" t="s">
        <v>419</v>
      </c>
      <c r="B606" s="107" t="s">
        <v>686</v>
      </c>
      <c r="C606" s="133" t="s">
        <v>421</v>
      </c>
      <c r="D606" s="115" t="s">
        <v>131</v>
      </c>
      <c r="E606" s="110"/>
      <c r="F606" s="139"/>
      <c r="G606" s="112"/>
      <c r="H606" s="131"/>
      <c r="AZ606"/>
    </row>
    <row r="607" spans="1:52" s="119" customFormat="1" ht="30" customHeight="1" x14ac:dyDescent="0.25">
      <c r="A607" s="117" t="s">
        <v>422</v>
      </c>
      <c r="B607" s="114" t="s">
        <v>34</v>
      </c>
      <c r="C607" s="133" t="s">
        <v>423</v>
      </c>
      <c r="D607" s="115"/>
      <c r="E607" s="110" t="s">
        <v>40</v>
      </c>
      <c r="F607" s="130">
        <v>2</v>
      </c>
      <c r="G607" s="116"/>
      <c r="H607" s="113">
        <f>ROUND(G607*F607,2)</f>
        <v>0</v>
      </c>
      <c r="AZ607"/>
    </row>
    <row r="608" spans="1:52" s="119" customFormat="1" ht="33" customHeight="1" x14ac:dyDescent="0.25">
      <c r="A608" s="117" t="s">
        <v>424</v>
      </c>
      <c r="B608" s="107" t="s">
        <v>687</v>
      </c>
      <c r="C608" s="133" t="s">
        <v>426</v>
      </c>
      <c r="D608" s="115" t="s">
        <v>131</v>
      </c>
      <c r="E608" s="110"/>
      <c r="F608" s="139"/>
      <c r="G608" s="112"/>
      <c r="H608" s="131"/>
      <c r="AZ608"/>
    </row>
    <row r="609" spans="1:52" s="119" customFormat="1" ht="30" customHeight="1" x14ac:dyDescent="0.25">
      <c r="A609" s="134" t="s">
        <v>427</v>
      </c>
      <c r="B609" s="114" t="s">
        <v>34</v>
      </c>
      <c r="C609" s="133" t="s">
        <v>171</v>
      </c>
      <c r="D609" s="115"/>
      <c r="E609" s="110" t="s">
        <v>40</v>
      </c>
      <c r="F609" s="130">
        <v>3</v>
      </c>
      <c r="G609" s="116"/>
      <c r="H609" s="113">
        <f t="shared" ref="H609:H611" si="92">ROUND(G609*F609,2)</f>
        <v>0</v>
      </c>
      <c r="AZ609"/>
    </row>
    <row r="610" spans="1:52" s="64" customFormat="1" ht="30" customHeight="1" x14ac:dyDescent="0.25">
      <c r="A610" s="117" t="s">
        <v>195</v>
      </c>
      <c r="B610" s="107" t="s">
        <v>688</v>
      </c>
      <c r="C610" s="108" t="s">
        <v>196</v>
      </c>
      <c r="D610" s="115" t="s">
        <v>131</v>
      </c>
      <c r="E610" s="110" t="s">
        <v>40</v>
      </c>
      <c r="F610" s="130">
        <v>2</v>
      </c>
      <c r="G610" s="116"/>
      <c r="H610" s="113">
        <f t="shared" si="92"/>
        <v>0</v>
      </c>
      <c r="AZ610"/>
    </row>
    <row r="611" spans="1:52" s="64" customFormat="1" ht="30" customHeight="1" x14ac:dyDescent="0.25">
      <c r="A611" s="117" t="s">
        <v>145</v>
      </c>
      <c r="B611" s="248" t="s">
        <v>689</v>
      </c>
      <c r="C611" s="235" t="s">
        <v>147</v>
      </c>
      <c r="D611" s="236" t="s">
        <v>131</v>
      </c>
      <c r="E611" s="237" t="s">
        <v>40</v>
      </c>
      <c r="F611" s="249">
        <v>6</v>
      </c>
      <c r="G611" s="239"/>
      <c r="H611" s="240">
        <f t="shared" si="92"/>
        <v>0</v>
      </c>
      <c r="AZ611"/>
    </row>
    <row r="612" spans="1:52" ht="33" customHeight="1" x14ac:dyDescent="0.25">
      <c r="A612" s="11"/>
      <c r="B612" s="265"/>
      <c r="C612" s="289" t="s">
        <v>23</v>
      </c>
      <c r="D612" s="252"/>
      <c r="E612" s="253"/>
      <c r="F612" s="254"/>
      <c r="G612" s="290"/>
      <c r="H612" s="255"/>
    </row>
    <row r="613" spans="1:52" s="64" customFormat="1" ht="33" customHeight="1" x14ac:dyDescent="0.25">
      <c r="A613" s="117" t="s">
        <v>58</v>
      </c>
      <c r="B613" s="107" t="s">
        <v>690</v>
      </c>
      <c r="C613" s="135" t="s">
        <v>258</v>
      </c>
      <c r="D613" s="136" t="s">
        <v>259</v>
      </c>
      <c r="E613" s="110" t="s">
        <v>40</v>
      </c>
      <c r="F613" s="130">
        <v>2</v>
      </c>
      <c r="G613" s="116"/>
      <c r="H613" s="113">
        <f>ROUND(G613*F613,2)</f>
        <v>0</v>
      </c>
      <c r="AZ613"/>
    </row>
    <row r="614" spans="1:52" s="64" customFormat="1" ht="30" customHeight="1" x14ac:dyDescent="0.25">
      <c r="A614" s="117" t="s">
        <v>59</v>
      </c>
      <c r="B614" s="107" t="s">
        <v>691</v>
      </c>
      <c r="C614" s="135" t="s">
        <v>260</v>
      </c>
      <c r="D614" s="136" t="s">
        <v>259</v>
      </c>
      <c r="E614" s="110"/>
      <c r="F614" s="139"/>
      <c r="G614" s="112"/>
      <c r="H614" s="131"/>
      <c r="AZ614"/>
    </row>
    <row r="615" spans="1:52" s="64" customFormat="1" ht="30" customHeight="1" x14ac:dyDescent="0.25">
      <c r="A615" s="117" t="s">
        <v>202</v>
      </c>
      <c r="B615" s="114" t="s">
        <v>34</v>
      </c>
      <c r="C615" s="108" t="s">
        <v>203</v>
      </c>
      <c r="D615" s="115"/>
      <c r="E615" s="110" t="s">
        <v>40</v>
      </c>
      <c r="F615" s="130">
        <v>1</v>
      </c>
      <c r="G615" s="116"/>
      <c r="H615" s="113">
        <f t="shared" ref="H615:H620" si="93">ROUND(G615*F615,2)</f>
        <v>0</v>
      </c>
      <c r="AZ615"/>
    </row>
    <row r="616" spans="1:52" s="64" customFormat="1" ht="30" customHeight="1" x14ac:dyDescent="0.25">
      <c r="A616" s="117" t="s">
        <v>60</v>
      </c>
      <c r="B616" s="114" t="s">
        <v>41</v>
      </c>
      <c r="C616" s="108" t="s">
        <v>156</v>
      </c>
      <c r="D616" s="115"/>
      <c r="E616" s="110" t="s">
        <v>40</v>
      </c>
      <c r="F616" s="130">
        <v>2</v>
      </c>
      <c r="G616" s="116"/>
      <c r="H616" s="113">
        <f t="shared" si="93"/>
        <v>0</v>
      </c>
      <c r="AZ616"/>
    </row>
    <row r="617" spans="1:52" s="64" customFormat="1" ht="30" customHeight="1" x14ac:dyDescent="0.25">
      <c r="A617" s="117" t="s">
        <v>74</v>
      </c>
      <c r="B617" s="107" t="s">
        <v>692</v>
      </c>
      <c r="C617" s="108" t="s">
        <v>84</v>
      </c>
      <c r="D617" s="136" t="s">
        <v>259</v>
      </c>
      <c r="E617" s="110" t="s">
        <v>40</v>
      </c>
      <c r="F617" s="130">
        <v>2</v>
      </c>
      <c r="G617" s="116"/>
      <c r="H617" s="113">
        <f t="shared" si="93"/>
        <v>0</v>
      </c>
      <c r="AZ617"/>
    </row>
    <row r="618" spans="1:52" s="64" customFormat="1" ht="30" customHeight="1" x14ac:dyDescent="0.25">
      <c r="A618" s="117" t="s">
        <v>75</v>
      </c>
      <c r="B618" s="107" t="s">
        <v>693</v>
      </c>
      <c r="C618" s="108" t="s">
        <v>85</v>
      </c>
      <c r="D618" s="136" t="s">
        <v>259</v>
      </c>
      <c r="E618" s="110" t="s">
        <v>40</v>
      </c>
      <c r="F618" s="130">
        <v>2</v>
      </c>
      <c r="G618" s="116"/>
      <c r="H618" s="113">
        <f t="shared" si="93"/>
        <v>0</v>
      </c>
      <c r="AZ618"/>
    </row>
    <row r="619" spans="1:52" s="64" customFormat="1" ht="30" customHeight="1" x14ac:dyDescent="0.25">
      <c r="A619" s="117" t="s">
        <v>76</v>
      </c>
      <c r="B619" s="107" t="s">
        <v>694</v>
      </c>
      <c r="C619" s="108" t="s">
        <v>86</v>
      </c>
      <c r="D619" s="136" t="s">
        <v>259</v>
      </c>
      <c r="E619" s="110" t="s">
        <v>40</v>
      </c>
      <c r="F619" s="130">
        <v>5</v>
      </c>
      <c r="G619" s="116"/>
      <c r="H619" s="113">
        <f t="shared" si="93"/>
        <v>0</v>
      </c>
      <c r="AZ619"/>
    </row>
    <row r="620" spans="1:52" s="64" customFormat="1" ht="30" customHeight="1" x14ac:dyDescent="0.25">
      <c r="A620" s="140" t="s">
        <v>285</v>
      </c>
      <c r="B620" s="141" t="s">
        <v>695</v>
      </c>
      <c r="C620" s="135" t="s">
        <v>286</v>
      </c>
      <c r="D620" s="136" t="s">
        <v>259</v>
      </c>
      <c r="E620" s="142" t="s">
        <v>40</v>
      </c>
      <c r="F620" s="143">
        <v>5</v>
      </c>
      <c r="G620" s="144"/>
      <c r="H620" s="145">
        <f t="shared" si="93"/>
        <v>0</v>
      </c>
      <c r="AZ620"/>
    </row>
    <row r="621" spans="1:52" ht="33" customHeight="1" x14ac:dyDescent="0.25">
      <c r="A621" s="11"/>
      <c r="B621" s="87"/>
      <c r="C621" s="155" t="s">
        <v>24</v>
      </c>
      <c r="D621" s="89"/>
      <c r="E621" s="94"/>
      <c r="F621" s="188"/>
      <c r="G621" s="91"/>
      <c r="H621" s="92"/>
    </row>
    <row r="622" spans="1:52" s="64" customFormat="1" ht="30" customHeight="1" x14ac:dyDescent="0.25">
      <c r="A622" s="118" t="s">
        <v>63</v>
      </c>
      <c r="B622" s="107" t="s">
        <v>696</v>
      </c>
      <c r="C622" s="108" t="s">
        <v>64</v>
      </c>
      <c r="D622" s="115" t="s">
        <v>358</v>
      </c>
      <c r="E622" s="110"/>
      <c r="F622" s="187"/>
      <c r="G622" s="112"/>
      <c r="H622" s="113"/>
      <c r="AZ622"/>
    </row>
    <row r="623" spans="1:52" s="64" customFormat="1" ht="30" customHeight="1" x14ac:dyDescent="0.25">
      <c r="A623" s="118" t="s">
        <v>159</v>
      </c>
      <c r="B623" s="114" t="s">
        <v>34</v>
      </c>
      <c r="C623" s="108" t="s">
        <v>160</v>
      </c>
      <c r="D623" s="115"/>
      <c r="E623" s="110" t="s">
        <v>33</v>
      </c>
      <c r="F623" s="187">
        <v>200</v>
      </c>
      <c r="G623" s="116"/>
      <c r="H623" s="113">
        <f>ROUND(G623*F623,2)</f>
        <v>0</v>
      </c>
      <c r="AZ623"/>
    </row>
    <row r="624" spans="1:52" s="64" customFormat="1" ht="30" customHeight="1" x14ac:dyDescent="0.25">
      <c r="A624" s="118" t="s">
        <v>65</v>
      </c>
      <c r="B624" s="114" t="s">
        <v>41</v>
      </c>
      <c r="C624" s="108" t="s">
        <v>161</v>
      </c>
      <c r="D624" s="115"/>
      <c r="E624" s="110" t="s">
        <v>33</v>
      </c>
      <c r="F624" s="187">
        <v>1205</v>
      </c>
      <c r="G624" s="116"/>
      <c r="H624" s="113">
        <f>ROUND(G624*F624,2)</f>
        <v>0</v>
      </c>
      <c r="AZ624"/>
    </row>
    <row r="625" spans="1:52" ht="33" customHeight="1" x14ac:dyDescent="0.25">
      <c r="A625" s="178"/>
      <c r="B625" s="179"/>
      <c r="C625" s="180" t="s">
        <v>25</v>
      </c>
      <c r="D625" s="181"/>
      <c r="E625" s="182"/>
      <c r="F625" s="194"/>
      <c r="G625" s="184"/>
      <c r="H625" s="185"/>
    </row>
    <row r="626" spans="1:52" s="163" customFormat="1" ht="30" customHeight="1" x14ac:dyDescent="0.25">
      <c r="A626" s="156"/>
      <c r="B626" s="157" t="s">
        <v>697</v>
      </c>
      <c r="C626" s="158" t="s">
        <v>475</v>
      </c>
      <c r="D626" s="75" t="s">
        <v>476</v>
      </c>
      <c r="E626" s="159" t="s">
        <v>40</v>
      </c>
      <c r="F626" s="160">
        <v>1</v>
      </c>
      <c r="G626" s="161"/>
      <c r="H626" s="162">
        <f t="shared" ref="H626" si="94">ROUND(G626*F626,2)</f>
        <v>0</v>
      </c>
      <c r="AZ626"/>
    </row>
    <row r="627" spans="1:52" s="29" customFormat="1" ht="33" customHeight="1" thickBot="1" x14ac:dyDescent="0.3">
      <c r="A627" s="30"/>
      <c r="B627" s="25" t="str">
        <f>B533</f>
        <v>G</v>
      </c>
      <c r="C627" s="317" t="str">
        <f>C533</f>
        <v>MANHATTAN AVENUE - KEENLEYSIDE STREET TO STAPLETON STREET
(MAJOR REHABILITATION)</v>
      </c>
      <c r="D627" s="318"/>
      <c r="E627" s="318"/>
      <c r="F627" s="319"/>
      <c r="G627" s="30" t="s">
        <v>17</v>
      </c>
      <c r="H627" s="30">
        <f>SUM(H534:H626)</f>
        <v>0</v>
      </c>
    </row>
    <row r="628" spans="1:52" s="29" customFormat="1" ht="33" customHeight="1" thickTop="1" x14ac:dyDescent="0.25">
      <c r="A628" s="27"/>
      <c r="B628" s="26" t="s">
        <v>437</v>
      </c>
      <c r="C628" s="320" t="s">
        <v>438</v>
      </c>
      <c r="D628" s="321"/>
      <c r="E628" s="321"/>
      <c r="F628" s="322"/>
      <c r="G628" s="27"/>
      <c r="H628" s="28"/>
    </row>
    <row r="629" spans="1:52" ht="33" customHeight="1" x14ac:dyDescent="0.25">
      <c r="A629" s="11"/>
      <c r="B629" s="87"/>
      <c r="C629" s="88" t="s">
        <v>19</v>
      </c>
      <c r="D629" s="89"/>
      <c r="E629" s="90" t="s">
        <v>2</v>
      </c>
      <c r="F629" s="90" t="s">
        <v>2</v>
      </c>
      <c r="G629" s="92" t="s">
        <v>2</v>
      </c>
      <c r="H629" s="92"/>
    </row>
    <row r="630" spans="1:52" s="64" customFormat="1" ht="33" customHeight="1" x14ac:dyDescent="0.25">
      <c r="A630" s="106" t="s">
        <v>36</v>
      </c>
      <c r="B630" s="107" t="s">
        <v>698</v>
      </c>
      <c r="C630" s="108" t="s">
        <v>37</v>
      </c>
      <c r="D630" s="109" t="s">
        <v>351</v>
      </c>
      <c r="E630" s="110"/>
      <c r="F630" s="111"/>
      <c r="G630" s="112"/>
      <c r="H630" s="113"/>
    </row>
    <row r="631" spans="1:52" s="64" customFormat="1" ht="33" customHeight="1" x14ac:dyDescent="0.25">
      <c r="A631" s="106" t="s">
        <v>359</v>
      </c>
      <c r="B631" s="114" t="s">
        <v>34</v>
      </c>
      <c r="C631" s="108" t="s">
        <v>360</v>
      </c>
      <c r="D631" s="115" t="s">
        <v>2</v>
      </c>
      <c r="E631" s="110" t="s">
        <v>31</v>
      </c>
      <c r="F631" s="187">
        <v>30</v>
      </c>
      <c r="G631" s="116"/>
      <c r="H631" s="113">
        <f t="shared" ref="H631:H633" si="95">ROUND(G631*F631,2)</f>
        <v>0</v>
      </c>
    </row>
    <row r="632" spans="1:52" s="64" customFormat="1" ht="30" customHeight="1" x14ac:dyDescent="0.25">
      <c r="A632" s="117" t="s">
        <v>38</v>
      </c>
      <c r="B632" s="107" t="s">
        <v>699</v>
      </c>
      <c r="C632" s="108" t="s">
        <v>39</v>
      </c>
      <c r="D632" s="109" t="s">
        <v>351</v>
      </c>
      <c r="E632" s="110" t="s">
        <v>33</v>
      </c>
      <c r="F632" s="187">
        <v>1230</v>
      </c>
      <c r="G632" s="116"/>
      <c r="H632" s="113">
        <f t="shared" si="95"/>
        <v>0</v>
      </c>
    </row>
    <row r="633" spans="1:52" s="64" customFormat="1" ht="30" customHeight="1" x14ac:dyDescent="0.25">
      <c r="A633" s="117" t="s">
        <v>483</v>
      </c>
      <c r="B633" s="107" t="s">
        <v>700</v>
      </c>
      <c r="C633" s="108" t="s">
        <v>484</v>
      </c>
      <c r="D633" s="109" t="s">
        <v>485</v>
      </c>
      <c r="E633" s="110" t="s">
        <v>31</v>
      </c>
      <c r="F633" s="187">
        <v>40</v>
      </c>
      <c r="G633" s="116"/>
      <c r="H633" s="113">
        <f t="shared" si="95"/>
        <v>0</v>
      </c>
      <c r="AZ633"/>
    </row>
    <row r="634" spans="1:52" s="64" customFormat="1" ht="30" customHeight="1" x14ac:dyDescent="0.25">
      <c r="A634" s="117" t="s">
        <v>444</v>
      </c>
      <c r="B634" s="107" t="s">
        <v>701</v>
      </c>
      <c r="C634" s="108" t="s">
        <v>445</v>
      </c>
      <c r="D634" s="115" t="s">
        <v>446</v>
      </c>
      <c r="E634" s="110"/>
      <c r="F634" s="187"/>
      <c r="G634" s="112"/>
      <c r="H634" s="113"/>
    </row>
    <row r="635" spans="1:52" s="64" customFormat="1" ht="30" customHeight="1" x14ac:dyDescent="0.25">
      <c r="A635" s="117" t="s">
        <v>447</v>
      </c>
      <c r="B635" s="114" t="s">
        <v>34</v>
      </c>
      <c r="C635" s="108" t="s">
        <v>448</v>
      </c>
      <c r="D635" s="115" t="s">
        <v>2</v>
      </c>
      <c r="E635" s="110" t="s">
        <v>35</v>
      </c>
      <c r="F635" s="187">
        <v>10</v>
      </c>
      <c r="G635" s="116"/>
      <c r="H635" s="113">
        <f>ROUND(G635*F635,2)</f>
        <v>0</v>
      </c>
    </row>
    <row r="636" spans="1:52" ht="33" customHeight="1" x14ac:dyDescent="0.25">
      <c r="A636" s="11"/>
      <c r="B636" s="87" t="s">
        <v>2</v>
      </c>
      <c r="C636" s="93" t="s">
        <v>343</v>
      </c>
      <c r="D636" s="89"/>
      <c r="E636" s="94"/>
      <c r="F636" s="188"/>
      <c r="G636" s="92"/>
      <c r="H636" s="92"/>
    </row>
    <row r="637" spans="1:52" s="64" customFormat="1" ht="30" customHeight="1" x14ac:dyDescent="0.25">
      <c r="A637" s="118" t="s">
        <v>67</v>
      </c>
      <c r="B637" s="107" t="s">
        <v>702</v>
      </c>
      <c r="C637" s="108" t="s">
        <v>68</v>
      </c>
      <c r="D637" s="109" t="s">
        <v>351</v>
      </c>
      <c r="E637" s="110"/>
      <c r="F637" s="187"/>
      <c r="G637" s="112"/>
      <c r="H637" s="113"/>
    </row>
    <row r="638" spans="1:52" s="64" customFormat="1" ht="30" customHeight="1" x14ac:dyDescent="0.25">
      <c r="A638" s="118" t="s">
        <v>69</v>
      </c>
      <c r="B638" s="114" t="s">
        <v>34</v>
      </c>
      <c r="C638" s="108" t="s">
        <v>70</v>
      </c>
      <c r="D638" s="115" t="s">
        <v>2</v>
      </c>
      <c r="E638" s="110" t="s">
        <v>33</v>
      </c>
      <c r="F638" s="187">
        <v>100</v>
      </c>
      <c r="G638" s="116"/>
      <c r="H638" s="113">
        <f>ROUND(G638*F638,2)</f>
        <v>0</v>
      </c>
    </row>
    <row r="639" spans="1:52" s="64" customFormat="1" ht="30" customHeight="1" x14ac:dyDescent="0.25">
      <c r="A639" s="118" t="s">
        <v>385</v>
      </c>
      <c r="B639" s="107" t="s">
        <v>703</v>
      </c>
      <c r="C639" s="108" t="s">
        <v>386</v>
      </c>
      <c r="D639" s="115" t="s">
        <v>177</v>
      </c>
      <c r="E639" s="110"/>
      <c r="F639" s="187"/>
      <c r="G639" s="112"/>
      <c r="H639" s="113"/>
    </row>
    <row r="640" spans="1:52" s="64" customFormat="1" ht="33" customHeight="1" x14ac:dyDescent="0.25">
      <c r="A640" s="118" t="s">
        <v>387</v>
      </c>
      <c r="B640" s="114" t="s">
        <v>34</v>
      </c>
      <c r="C640" s="108" t="s">
        <v>388</v>
      </c>
      <c r="D640" s="115" t="s">
        <v>2</v>
      </c>
      <c r="E640" s="110" t="s">
        <v>33</v>
      </c>
      <c r="F640" s="187">
        <v>85</v>
      </c>
      <c r="G640" s="116"/>
      <c r="H640" s="113">
        <f>ROUND(G640*F640,2)</f>
        <v>0</v>
      </c>
    </row>
    <row r="641" spans="1:52" s="64" customFormat="1" ht="30" customHeight="1" x14ac:dyDescent="0.25">
      <c r="A641" s="118" t="s">
        <v>389</v>
      </c>
      <c r="B641" s="107" t="s">
        <v>704</v>
      </c>
      <c r="C641" s="108" t="s">
        <v>390</v>
      </c>
      <c r="D641" s="115" t="s">
        <v>177</v>
      </c>
      <c r="E641" s="110"/>
      <c r="F641" s="187"/>
      <c r="G641" s="112"/>
      <c r="H641" s="113"/>
    </row>
    <row r="642" spans="1:52" s="64" customFormat="1" ht="30" customHeight="1" x14ac:dyDescent="0.25">
      <c r="A642" s="118" t="s">
        <v>391</v>
      </c>
      <c r="B642" s="114" t="s">
        <v>34</v>
      </c>
      <c r="C642" s="108" t="s">
        <v>392</v>
      </c>
      <c r="D642" s="115" t="s">
        <v>2</v>
      </c>
      <c r="E642" s="110" t="s">
        <v>33</v>
      </c>
      <c r="F642" s="187">
        <v>10</v>
      </c>
      <c r="G642" s="116"/>
      <c r="H642" s="113">
        <f t="shared" ref="H642:H644" si="96">ROUND(G642*F642,2)</f>
        <v>0</v>
      </c>
    </row>
    <row r="643" spans="1:52" s="64" customFormat="1" ht="33" customHeight="1" x14ac:dyDescent="0.25">
      <c r="A643" s="118" t="s">
        <v>393</v>
      </c>
      <c r="B643" s="114" t="s">
        <v>41</v>
      </c>
      <c r="C643" s="108" t="s">
        <v>394</v>
      </c>
      <c r="D643" s="115" t="s">
        <v>2</v>
      </c>
      <c r="E643" s="110" t="s">
        <v>33</v>
      </c>
      <c r="F643" s="187">
        <v>185</v>
      </c>
      <c r="G643" s="116"/>
      <c r="H643" s="113">
        <f t="shared" si="96"/>
        <v>0</v>
      </c>
    </row>
    <row r="644" spans="1:52" s="64" customFormat="1" ht="33" customHeight="1" x14ac:dyDescent="0.25">
      <c r="A644" s="118" t="s">
        <v>470</v>
      </c>
      <c r="B644" s="114" t="s">
        <v>51</v>
      </c>
      <c r="C644" s="108" t="s">
        <v>471</v>
      </c>
      <c r="D644" s="115" t="s">
        <v>2</v>
      </c>
      <c r="E644" s="110" t="s">
        <v>33</v>
      </c>
      <c r="F644" s="187">
        <v>55</v>
      </c>
      <c r="G644" s="116"/>
      <c r="H644" s="113">
        <f t="shared" si="96"/>
        <v>0</v>
      </c>
    </row>
    <row r="645" spans="1:52" s="64" customFormat="1" ht="33" customHeight="1" x14ac:dyDescent="0.25">
      <c r="A645" s="118" t="s">
        <v>395</v>
      </c>
      <c r="B645" s="107" t="s">
        <v>705</v>
      </c>
      <c r="C645" s="108" t="s">
        <v>396</v>
      </c>
      <c r="D645" s="115" t="s">
        <v>177</v>
      </c>
      <c r="E645" s="110"/>
      <c r="F645" s="187"/>
      <c r="G645" s="112"/>
      <c r="H645" s="113"/>
    </row>
    <row r="646" spans="1:52" s="64" customFormat="1" ht="33" customHeight="1" x14ac:dyDescent="0.25">
      <c r="A646" s="118" t="s">
        <v>397</v>
      </c>
      <c r="B646" s="114" t="s">
        <v>34</v>
      </c>
      <c r="C646" s="108" t="s">
        <v>398</v>
      </c>
      <c r="D646" s="115" t="s">
        <v>2</v>
      </c>
      <c r="E646" s="110" t="s">
        <v>33</v>
      </c>
      <c r="F646" s="187">
        <v>10</v>
      </c>
      <c r="G646" s="116"/>
      <c r="H646" s="113">
        <f t="shared" ref="H646" si="97">ROUND(G646*F646,2)</f>
        <v>0</v>
      </c>
      <c r="AZ646" s="119"/>
    </row>
    <row r="647" spans="1:52" s="64" customFormat="1" ht="30" customHeight="1" x14ac:dyDescent="0.25">
      <c r="A647" s="118" t="s">
        <v>218</v>
      </c>
      <c r="B647" s="107" t="s">
        <v>706</v>
      </c>
      <c r="C647" s="108" t="s">
        <v>219</v>
      </c>
      <c r="D647" s="115" t="s">
        <v>177</v>
      </c>
      <c r="E647" s="110"/>
      <c r="F647" s="187"/>
      <c r="G647" s="112"/>
      <c r="H647" s="113"/>
    </row>
    <row r="648" spans="1:52" s="64" customFormat="1" ht="33" customHeight="1" x14ac:dyDescent="0.25">
      <c r="A648" s="118" t="s">
        <v>486</v>
      </c>
      <c r="B648" s="114" t="s">
        <v>34</v>
      </c>
      <c r="C648" s="108" t="s">
        <v>487</v>
      </c>
      <c r="D648" s="115" t="s">
        <v>2</v>
      </c>
      <c r="E648" s="110" t="s">
        <v>33</v>
      </c>
      <c r="F648" s="187">
        <v>35</v>
      </c>
      <c r="G648" s="116"/>
      <c r="H648" s="113">
        <f>ROUND(G648*F648,2)</f>
        <v>0</v>
      </c>
      <c r="AZ648" s="119"/>
    </row>
    <row r="649" spans="1:52" s="64" customFormat="1" ht="33" customHeight="1" x14ac:dyDescent="0.25">
      <c r="A649" s="118" t="s">
        <v>220</v>
      </c>
      <c r="B649" s="114" t="s">
        <v>41</v>
      </c>
      <c r="C649" s="108" t="s">
        <v>352</v>
      </c>
      <c r="D649" s="115" t="s">
        <v>2</v>
      </c>
      <c r="E649" s="110" t="s">
        <v>33</v>
      </c>
      <c r="F649" s="187">
        <v>100</v>
      </c>
      <c r="G649" s="116"/>
      <c r="H649" s="113">
        <f>ROUND(G649*F649,2)</f>
        <v>0</v>
      </c>
    </row>
    <row r="650" spans="1:52" s="64" customFormat="1" ht="33" customHeight="1" x14ac:dyDescent="0.25">
      <c r="A650" s="118" t="s">
        <v>221</v>
      </c>
      <c r="B650" s="120" t="s">
        <v>707</v>
      </c>
      <c r="C650" s="108" t="s">
        <v>222</v>
      </c>
      <c r="D650" s="115" t="s">
        <v>177</v>
      </c>
      <c r="E650" s="110"/>
      <c r="F650" s="187"/>
      <c r="G650" s="112"/>
      <c r="H650" s="113"/>
      <c r="AZ650" s="119"/>
    </row>
    <row r="651" spans="1:52" s="64" customFormat="1" ht="33" customHeight="1" x14ac:dyDescent="0.25">
      <c r="A651" s="118" t="s">
        <v>223</v>
      </c>
      <c r="B651" s="114" t="s">
        <v>34</v>
      </c>
      <c r="C651" s="108" t="s">
        <v>353</v>
      </c>
      <c r="D651" s="115" t="s">
        <v>2</v>
      </c>
      <c r="E651" s="110" t="s">
        <v>33</v>
      </c>
      <c r="F651" s="187">
        <v>75</v>
      </c>
      <c r="G651" s="116"/>
      <c r="H651" s="113">
        <f t="shared" ref="H651" si="98">ROUND(G651*F651,2)</f>
        <v>0</v>
      </c>
      <c r="AZ651" s="119"/>
    </row>
    <row r="652" spans="1:52" s="64" customFormat="1" ht="30" customHeight="1" x14ac:dyDescent="0.25">
      <c r="A652" s="118" t="s">
        <v>42</v>
      </c>
      <c r="B652" s="107" t="s">
        <v>708</v>
      </c>
      <c r="C652" s="108" t="s">
        <v>43</v>
      </c>
      <c r="D652" s="115" t="s">
        <v>177</v>
      </c>
      <c r="E652" s="110"/>
      <c r="F652" s="187"/>
      <c r="G652" s="112"/>
      <c r="H652" s="113"/>
      <c r="AZ652"/>
    </row>
    <row r="653" spans="1:52" s="64" customFormat="1" ht="30" customHeight="1" x14ac:dyDescent="0.25">
      <c r="A653" s="118" t="s">
        <v>44</v>
      </c>
      <c r="B653" s="256" t="s">
        <v>34</v>
      </c>
      <c r="C653" s="235" t="s">
        <v>45</v>
      </c>
      <c r="D653" s="236" t="s">
        <v>2</v>
      </c>
      <c r="E653" s="237" t="s">
        <v>40</v>
      </c>
      <c r="F653" s="270">
        <v>520</v>
      </c>
      <c r="G653" s="239"/>
      <c r="H653" s="240">
        <f>ROUND(G653*F653,2)</f>
        <v>0</v>
      </c>
    </row>
    <row r="654" spans="1:52" s="64" customFormat="1" ht="30" customHeight="1" x14ac:dyDescent="0.25">
      <c r="A654" s="118" t="s">
        <v>46</v>
      </c>
      <c r="B654" s="241" t="s">
        <v>709</v>
      </c>
      <c r="C654" s="242" t="s">
        <v>47</v>
      </c>
      <c r="D654" s="243" t="s">
        <v>177</v>
      </c>
      <c r="E654" s="244"/>
      <c r="F654" s="245"/>
      <c r="G654" s="246"/>
      <c r="H654" s="247"/>
      <c r="AZ654"/>
    </row>
    <row r="655" spans="1:52" s="64" customFormat="1" ht="30" customHeight="1" x14ac:dyDescent="0.25">
      <c r="A655" s="121" t="s">
        <v>178</v>
      </c>
      <c r="B655" s="122" t="s">
        <v>34</v>
      </c>
      <c r="C655" s="123" t="s">
        <v>179</v>
      </c>
      <c r="D655" s="122" t="s">
        <v>2</v>
      </c>
      <c r="E655" s="122" t="s">
        <v>40</v>
      </c>
      <c r="F655" s="111">
        <v>15</v>
      </c>
      <c r="G655" s="116"/>
      <c r="H655" s="113">
        <f>ROUND(G655*F655,2)</f>
        <v>0</v>
      </c>
    </row>
    <row r="656" spans="1:52" s="64" customFormat="1" ht="30" customHeight="1" x14ac:dyDescent="0.25">
      <c r="A656" s="118" t="s">
        <v>48</v>
      </c>
      <c r="B656" s="114" t="s">
        <v>41</v>
      </c>
      <c r="C656" s="108" t="s">
        <v>49</v>
      </c>
      <c r="D656" s="115" t="s">
        <v>2</v>
      </c>
      <c r="E656" s="110" t="s">
        <v>40</v>
      </c>
      <c r="F656" s="111">
        <v>505</v>
      </c>
      <c r="G656" s="116"/>
      <c r="H656" s="113">
        <f>ROUND(G656*F656,2)</f>
        <v>0</v>
      </c>
    </row>
    <row r="657" spans="1:52" s="64" customFormat="1" ht="30" customHeight="1" x14ac:dyDescent="0.25">
      <c r="A657" s="118" t="s">
        <v>488</v>
      </c>
      <c r="B657" s="107" t="s">
        <v>710</v>
      </c>
      <c r="C657" s="108" t="s">
        <v>489</v>
      </c>
      <c r="D657" s="115" t="s">
        <v>399</v>
      </c>
      <c r="E657" s="110"/>
      <c r="F657" s="187"/>
      <c r="G657" s="112"/>
      <c r="H657" s="113"/>
    </row>
    <row r="658" spans="1:52" s="64" customFormat="1" ht="30" customHeight="1" x14ac:dyDescent="0.25">
      <c r="A658" s="118" t="s">
        <v>490</v>
      </c>
      <c r="B658" s="114" t="s">
        <v>34</v>
      </c>
      <c r="C658" s="108" t="s">
        <v>491</v>
      </c>
      <c r="D658" s="115" t="s">
        <v>227</v>
      </c>
      <c r="E658" s="110" t="s">
        <v>33</v>
      </c>
      <c r="F658" s="187">
        <v>165</v>
      </c>
      <c r="G658" s="116"/>
      <c r="H658" s="113">
        <f t="shared" ref="H658" si="99">ROUND(G658*F658,2)</f>
        <v>0</v>
      </c>
      <c r="AZ658"/>
    </row>
    <row r="659" spans="1:52" s="64" customFormat="1" ht="30" customHeight="1" x14ac:dyDescent="0.25">
      <c r="A659" s="118" t="s">
        <v>224</v>
      </c>
      <c r="B659" s="107" t="s">
        <v>711</v>
      </c>
      <c r="C659" s="108" t="s">
        <v>225</v>
      </c>
      <c r="D659" s="115" t="s">
        <v>399</v>
      </c>
      <c r="E659" s="110"/>
      <c r="F659" s="187"/>
      <c r="G659" s="112"/>
      <c r="H659" s="113"/>
      <c r="AZ659"/>
    </row>
    <row r="660" spans="1:52" s="64" customFormat="1" ht="30" customHeight="1" x14ac:dyDescent="0.25">
      <c r="A660" s="118" t="s">
        <v>226</v>
      </c>
      <c r="B660" s="114" t="s">
        <v>34</v>
      </c>
      <c r="C660" s="108" t="s">
        <v>354</v>
      </c>
      <c r="D660" s="115" t="s">
        <v>227</v>
      </c>
      <c r="E660" s="110"/>
      <c r="F660" s="187"/>
      <c r="G660" s="112"/>
      <c r="H660" s="113"/>
      <c r="AZ660"/>
    </row>
    <row r="661" spans="1:52" s="64" customFormat="1" ht="30" customHeight="1" x14ac:dyDescent="0.25">
      <c r="A661" s="118" t="s">
        <v>228</v>
      </c>
      <c r="B661" s="124" t="s">
        <v>105</v>
      </c>
      <c r="C661" s="108" t="s">
        <v>229</v>
      </c>
      <c r="D661" s="115"/>
      <c r="E661" s="110" t="s">
        <v>33</v>
      </c>
      <c r="F661" s="187">
        <v>25</v>
      </c>
      <c r="G661" s="116"/>
      <c r="H661" s="113">
        <f>ROUND(G661*F661,2)</f>
        <v>0</v>
      </c>
      <c r="AZ661"/>
    </row>
    <row r="662" spans="1:52" s="64" customFormat="1" ht="30" customHeight="1" x14ac:dyDescent="0.25">
      <c r="A662" s="118" t="s">
        <v>232</v>
      </c>
      <c r="B662" s="107" t="s">
        <v>712</v>
      </c>
      <c r="C662" s="108" t="s">
        <v>233</v>
      </c>
      <c r="D662" s="115" t="s">
        <v>234</v>
      </c>
      <c r="E662" s="110"/>
      <c r="F662" s="187"/>
      <c r="G662" s="112"/>
      <c r="H662" s="113"/>
      <c r="AZ662"/>
    </row>
    <row r="663" spans="1:52" s="64" customFormat="1" ht="30" customHeight="1" x14ac:dyDescent="0.25">
      <c r="A663" s="118" t="s">
        <v>400</v>
      </c>
      <c r="B663" s="114" t="s">
        <v>34</v>
      </c>
      <c r="C663" s="108" t="s">
        <v>401</v>
      </c>
      <c r="D663" s="115" t="s">
        <v>2</v>
      </c>
      <c r="E663" s="110" t="s">
        <v>50</v>
      </c>
      <c r="F663" s="187">
        <v>30</v>
      </c>
      <c r="G663" s="116"/>
      <c r="H663" s="113">
        <f t="shared" ref="H663:H664" si="100">ROUND(G663*F663,2)</f>
        <v>0</v>
      </c>
      <c r="AZ663"/>
    </row>
    <row r="664" spans="1:52" s="64" customFormat="1" ht="30" customHeight="1" x14ac:dyDescent="0.25">
      <c r="A664" s="118" t="s">
        <v>235</v>
      </c>
      <c r="B664" s="114" t="s">
        <v>41</v>
      </c>
      <c r="C664" s="108" t="s">
        <v>236</v>
      </c>
      <c r="D664" s="115" t="s">
        <v>237</v>
      </c>
      <c r="E664" s="110" t="s">
        <v>50</v>
      </c>
      <c r="F664" s="187">
        <v>360</v>
      </c>
      <c r="G664" s="116"/>
      <c r="H664" s="113">
        <f t="shared" si="100"/>
        <v>0</v>
      </c>
      <c r="AZ664"/>
    </row>
    <row r="665" spans="1:52" s="64" customFormat="1" ht="30" customHeight="1" x14ac:dyDescent="0.25">
      <c r="A665" s="118" t="s">
        <v>238</v>
      </c>
      <c r="B665" s="107" t="s">
        <v>713</v>
      </c>
      <c r="C665" s="108" t="s">
        <v>239</v>
      </c>
      <c r="D665" s="115" t="s">
        <v>234</v>
      </c>
      <c r="E665" s="110"/>
      <c r="F665" s="187"/>
      <c r="G665" s="112"/>
      <c r="H665" s="113"/>
      <c r="AZ665"/>
    </row>
    <row r="666" spans="1:52" s="64" customFormat="1" ht="33" customHeight="1" x14ac:dyDescent="0.25">
      <c r="A666" s="118" t="s">
        <v>402</v>
      </c>
      <c r="B666" s="114" t="s">
        <v>34</v>
      </c>
      <c r="C666" s="108" t="s">
        <v>355</v>
      </c>
      <c r="D666" s="115" t="s">
        <v>110</v>
      </c>
      <c r="E666" s="110" t="s">
        <v>50</v>
      </c>
      <c r="F666" s="187">
        <v>30</v>
      </c>
      <c r="G666" s="116"/>
      <c r="H666" s="113">
        <f t="shared" ref="H666:H668" si="101">ROUND(G666*F666,2)</f>
        <v>0</v>
      </c>
      <c r="AZ666"/>
    </row>
    <row r="667" spans="1:52" s="64" customFormat="1" ht="33" customHeight="1" x14ac:dyDescent="0.25">
      <c r="A667" s="118" t="s">
        <v>403</v>
      </c>
      <c r="B667" s="114" t="s">
        <v>41</v>
      </c>
      <c r="C667" s="108" t="s">
        <v>404</v>
      </c>
      <c r="D667" s="115" t="s">
        <v>237</v>
      </c>
      <c r="E667" s="110" t="s">
        <v>50</v>
      </c>
      <c r="F667" s="187">
        <v>30</v>
      </c>
      <c r="G667" s="116"/>
      <c r="H667" s="113">
        <f t="shared" si="101"/>
        <v>0</v>
      </c>
      <c r="AZ667"/>
    </row>
    <row r="668" spans="1:52" s="64" customFormat="1" ht="33" customHeight="1" x14ac:dyDescent="0.25">
      <c r="A668" s="118" t="s">
        <v>403</v>
      </c>
      <c r="B668" s="114" t="s">
        <v>51</v>
      </c>
      <c r="C668" s="108" t="s">
        <v>405</v>
      </c>
      <c r="D668" s="115" t="s">
        <v>237</v>
      </c>
      <c r="E668" s="110" t="s">
        <v>50</v>
      </c>
      <c r="F668" s="187">
        <v>325</v>
      </c>
      <c r="G668" s="116"/>
      <c r="H668" s="113">
        <f t="shared" si="101"/>
        <v>0</v>
      </c>
      <c r="AZ668"/>
    </row>
    <row r="669" spans="1:52" s="129" customFormat="1" ht="33" customHeight="1" x14ac:dyDescent="0.25">
      <c r="A669" s="118" t="s">
        <v>492</v>
      </c>
      <c r="B669" s="114" t="s">
        <v>62</v>
      </c>
      <c r="C669" s="108" t="s">
        <v>357</v>
      </c>
      <c r="D669" s="115" t="s">
        <v>493</v>
      </c>
      <c r="E669" s="110" t="s">
        <v>50</v>
      </c>
      <c r="F669" s="187">
        <v>15</v>
      </c>
      <c r="G669" s="116"/>
      <c r="H669" s="113">
        <f>ROUND(G669*F669,2)</f>
        <v>0</v>
      </c>
      <c r="AZ669"/>
    </row>
    <row r="670" spans="1:52" s="64" customFormat="1" ht="30" customHeight="1" x14ac:dyDescent="0.25">
      <c r="A670" s="118" t="s">
        <v>108</v>
      </c>
      <c r="B670" s="107" t="s">
        <v>714</v>
      </c>
      <c r="C670" s="108" t="s">
        <v>52</v>
      </c>
      <c r="D670" s="115" t="s">
        <v>180</v>
      </c>
      <c r="E670" s="110"/>
      <c r="F670" s="187"/>
      <c r="G670" s="112"/>
      <c r="H670" s="113"/>
      <c r="AZ670"/>
    </row>
    <row r="671" spans="1:52" s="64" customFormat="1" ht="33" customHeight="1" x14ac:dyDescent="0.25">
      <c r="A671" s="118" t="s">
        <v>313</v>
      </c>
      <c r="B671" s="114" t="s">
        <v>34</v>
      </c>
      <c r="C671" s="108" t="s">
        <v>371</v>
      </c>
      <c r="D671" s="115" t="s">
        <v>314</v>
      </c>
      <c r="E671" s="110"/>
      <c r="F671" s="187"/>
      <c r="G671" s="125"/>
      <c r="H671" s="113"/>
      <c r="AZ671"/>
    </row>
    <row r="672" spans="1:52" s="64" customFormat="1" ht="30" customHeight="1" x14ac:dyDescent="0.25">
      <c r="A672" s="118" t="s">
        <v>406</v>
      </c>
      <c r="B672" s="126" t="s">
        <v>105</v>
      </c>
      <c r="C672" s="127" t="s">
        <v>325</v>
      </c>
      <c r="D672" s="109"/>
      <c r="E672" s="128" t="s">
        <v>50</v>
      </c>
      <c r="F672" s="189">
        <v>5</v>
      </c>
      <c r="G672" s="116"/>
      <c r="H672" s="125">
        <f>ROUND(G672*F672,2)</f>
        <v>0</v>
      </c>
      <c r="AZ672"/>
    </row>
    <row r="673" spans="1:52" s="64" customFormat="1" ht="33" customHeight="1" x14ac:dyDescent="0.25">
      <c r="A673" s="118" t="s">
        <v>407</v>
      </c>
      <c r="B673" s="114" t="s">
        <v>41</v>
      </c>
      <c r="C673" s="108" t="s">
        <v>355</v>
      </c>
      <c r="D673" s="115" t="s">
        <v>110</v>
      </c>
      <c r="E673" s="110" t="s">
        <v>50</v>
      </c>
      <c r="F673" s="187">
        <v>30</v>
      </c>
      <c r="G673" s="116"/>
      <c r="H673" s="113">
        <f t="shared" ref="H673:H677" si="102">ROUND(G673*F673,2)</f>
        <v>0</v>
      </c>
      <c r="AZ673"/>
    </row>
    <row r="674" spans="1:52" s="64" customFormat="1" ht="33" customHeight="1" x14ac:dyDescent="0.25">
      <c r="A674" s="118" t="s">
        <v>241</v>
      </c>
      <c r="B674" s="114" t="s">
        <v>51</v>
      </c>
      <c r="C674" s="108" t="s">
        <v>356</v>
      </c>
      <c r="D674" s="115" t="s">
        <v>242</v>
      </c>
      <c r="E674" s="110" t="s">
        <v>50</v>
      </c>
      <c r="F674" s="187">
        <v>85</v>
      </c>
      <c r="G674" s="116"/>
      <c r="H674" s="113">
        <f t="shared" si="102"/>
        <v>0</v>
      </c>
      <c r="AZ674"/>
    </row>
    <row r="675" spans="1:52" s="129" customFormat="1" ht="33" customHeight="1" x14ac:dyDescent="0.25">
      <c r="A675" s="118" t="s">
        <v>181</v>
      </c>
      <c r="B675" s="114" t="s">
        <v>62</v>
      </c>
      <c r="C675" s="108" t="s">
        <v>357</v>
      </c>
      <c r="D675" s="115" t="s">
        <v>111</v>
      </c>
      <c r="E675" s="110" t="s">
        <v>50</v>
      </c>
      <c r="F675" s="187">
        <v>10</v>
      </c>
      <c r="G675" s="116"/>
      <c r="H675" s="113">
        <f t="shared" si="102"/>
        <v>0</v>
      </c>
      <c r="AZ675"/>
    </row>
    <row r="676" spans="1:52" s="64" customFormat="1" ht="33" customHeight="1" x14ac:dyDescent="0.25">
      <c r="A676" s="118" t="s">
        <v>408</v>
      </c>
      <c r="B676" s="107" t="s">
        <v>715</v>
      </c>
      <c r="C676" s="108" t="s">
        <v>409</v>
      </c>
      <c r="D676" s="115" t="s">
        <v>384</v>
      </c>
      <c r="E676" s="110" t="s">
        <v>50</v>
      </c>
      <c r="F676" s="187">
        <v>40</v>
      </c>
      <c r="G676" s="116"/>
      <c r="H676" s="113">
        <f t="shared" si="102"/>
        <v>0</v>
      </c>
      <c r="AZ676"/>
    </row>
    <row r="677" spans="1:52" s="64" customFormat="1" ht="33" customHeight="1" x14ac:dyDescent="0.25">
      <c r="A677" s="118" t="s">
        <v>243</v>
      </c>
      <c r="B677" s="248" t="s">
        <v>716</v>
      </c>
      <c r="C677" s="235" t="s">
        <v>244</v>
      </c>
      <c r="D677" s="236" t="s">
        <v>245</v>
      </c>
      <c r="E677" s="237" t="s">
        <v>33</v>
      </c>
      <c r="F677" s="238">
        <v>65</v>
      </c>
      <c r="G677" s="239"/>
      <c r="H677" s="240">
        <f t="shared" si="102"/>
        <v>0</v>
      </c>
      <c r="AZ677"/>
    </row>
    <row r="678" spans="1:52" s="64" customFormat="1" ht="33" customHeight="1" x14ac:dyDescent="0.25">
      <c r="A678" s="118" t="s">
        <v>182</v>
      </c>
      <c r="B678" s="241" t="s">
        <v>717</v>
      </c>
      <c r="C678" s="242" t="s">
        <v>183</v>
      </c>
      <c r="D678" s="243" t="s">
        <v>572</v>
      </c>
      <c r="E678" s="244"/>
      <c r="F678" s="245"/>
      <c r="G678" s="291"/>
      <c r="H678" s="247"/>
      <c r="AZ678"/>
    </row>
    <row r="679" spans="1:52" s="64" customFormat="1" ht="30" customHeight="1" x14ac:dyDescent="0.25">
      <c r="A679" s="118" t="s">
        <v>246</v>
      </c>
      <c r="B679" s="114" t="s">
        <v>34</v>
      </c>
      <c r="C679" s="108" t="s">
        <v>247</v>
      </c>
      <c r="D679" s="115"/>
      <c r="E679" s="110"/>
      <c r="F679" s="187"/>
      <c r="G679" s="125"/>
      <c r="H679" s="113"/>
      <c r="AZ679"/>
    </row>
    <row r="680" spans="1:52" s="64" customFormat="1" ht="30" customHeight="1" x14ac:dyDescent="0.25">
      <c r="A680" s="118" t="s">
        <v>378</v>
      </c>
      <c r="B680" s="124" t="s">
        <v>105</v>
      </c>
      <c r="C680" s="108" t="s">
        <v>377</v>
      </c>
      <c r="D680" s="115"/>
      <c r="E680" s="110" t="s">
        <v>35</v>
      </c>
      <c r="F680" s="187">
        <v>735</v>
      </c>
      <c r="G680" s="116"/>
      <c r="H680" s="113">
        <f>ROUND(G680*F680,2)</f>
        <v>0</v>
      </c>
      <c r="AZ680"/>
    </row>
    <row r="681" spans="1:52" s="64" customFormat="1" ht="30" customHeight="1" x14ac:dyDescent="0.25">
      <c r="A681" s="118" t="s">
        <v>184</v>
      </c>
      <c r="B681" s="114" t="s">
        <v>41</v>
      </c>
      <c r="C681" s="108" t="s">
        <v>71</v>
      </c>
      <c r="D681" s="115"/>
      <c r="E681" s="110"/>
      <c r="F681" s="187"/>
      <c r="G681" s="125"/>
      <c r="H681" s="113"/>
      <c r="AZ681"/>
    </row>
    <row r="682" spans="1:52" s="64" customFormat="1" ht="30" customHeight="1" x14ac:dyDescent="0.25">
      <c r="A682" s="118" t="s">
        <v>379</v>
      </c>
      <c r="B682" s="124" t="s">
        <v>105</v>
      </c>
      <c r="C682" s="108" t="s">
        <v>377</v>
      </c>
      <c r="D682" s="115"/>
      <c r="E682" s="110" t="s">
        <v>35</v>
      </c>
      <c r="F682" s="187">
        <v>20</v>
      </c>
      <c r="G682" s="116"/>
      <c r="H682" s="113">
        <f t="shared" ref="H682:H683" si="103">ROUND(G682*F682,2)</f>
        <v>0</v>
      </c>
      <c r="AZ682"/>
    </row>
    <row r="683" spans="1:52" s="64" customFormat="1" ht="30" customHeight="1" x14ac:dyDescent="0.25">
      <c r="A683" s="118"/>
      <c r="B683" s="124" t="s">
        <v>106</v>
      </c>
      <c r="C683" s="108" t="s">
        <v>410</v>
      </c>
      <c r="D683" s="115"/>
      <c r="E683" s="110" t="s">
        <v>35</v>
      </c>
      <c r="F683" s="187">
        <v>75</v>
      </c>
      <c r="G683" s="116"/>
      <c r="H683" s="113">
        <f t="shared" si="103"/>
        <v>0</v>
      </c>
      <c r="AZ683"/>
    </row>
    <row r="684" spans="1:52" s="64" customFormat="1" ht="30" customHeight="1" x14ac:dyDescent="0.25">
      <c r="A684" s="118" t="s">
        <v>112</v>
      </c>
      <c r="B684" s="107" t="s">
        <v>718</v>
      </c>
      <c r="C684" s="108" t="s">
        <v>114</v>
      </c>
      <c r="D684" s="115" t="s">
        <v>248</v>
      </c>
      <c r="E684" s="110"/>
      <c r="F684" s="187"/>
      <c r="G684" s="112"/>
      <c r="H684" s="113"/>
      <c r="AZ684"/>
    </row>
    <row r="685" spans="1:52" s="64" customFormat="1" ht="30" customHeight="1" x14ac:dyDescent="0.25">
      <c r="A685" s="118" t="s">
        <v>249</v>
      </c>
      <c r="B685" s="114" t="s">
        <v>34</v>
      </c>
      <c r="C685" s="108" t="s">
        <v>250</v>
      </c>
      <c r="D685" s="115" t="s">
        <v>2</v>
      </c>
      <c r="E685" s="110" t="s">
        <v>33</v>
      </c>
      <c r="F685" s="187">
        <v>135</v>
      </c>
      <c r="G685" s="116"/>
      <c r="H685" s="113">
        <f t="shared" ref="H685:H688" si="104">ROUND(G685*F685,2)</f>
        <v>0</v>
      </c>
      <c r="AZ685"/>
    </row>
    <row r="686" spans="1:52" s="64" customFormat="1" ht="30" customHeight="1" x14ac:dyDescent="0.25">
      <c r="A686" s="118" t="s">
        <v>411</v>
      </c>
      <c r="B686" s="107" t="s">
        <v>719</v>
      </c>
      <c r="C686" s="108" t="s">
        <v>412</v>
      </c>
      <c r="D686" s="115" t="s">
        <v>413</v>
      </c>
      <c r="E686" s="110"/>
      <c r="F686" s="187"/>
      <c r="G686" s="112"/>
      <c r="H686" s="113">
        <f t="shared" si="104"/>
        <v>0</v>
      </c>
      <c r="AZ686"/>
    </row>
    <row r="687" spans="1:52" s="64" customFormat="1" ht="30" customHeight="1" x14ac:dyDescent="0.25">
      <c r="A687" s="118" t="s">
        <v>414</v>
      </c>
      <c r="B687" s="114" t="s">
        <v>34</v>
      </c>
      <c r="C687" s="108" t="s">
        <v>415</v>
      </c>
      <c r="D687" s="115"/>
      <c r="E687" s="110" t="s">
        <v>33</v>
      </c>
      <c r="F687" s="139">
        <v>2245</v>
      </c>
      <c r="G687" s="116"/>
      <c r="H687" s="113">
        <f t="shared" si="104"/>
        <v>0</v>
      </c>
      <c r="AZ687"/>
    </row>
    <row r="688" spans="1:52" s="64" customFormat="1" ht="30" customHeight="1" x14ac:dyDescent="0.25">
      <c r="A688" s="118" t="s">
        <v>115</v>
      </c>
      <c r="B688" s="107" t="s">
        <v>720</v>
      </c>
      <c r="C688" s="108" t="s">
        <v>117</v>
      </c>
      <c r="D688" s="115" t="s">
        <v>186</v>
      </c>
      <c r="E688" s="110" t="s">
        <v>40</v>
      </c>
      <c r="F688" s="130">
        <v>2</v>
      </c>
      <c r="G688" s="116"/>
      <c r="H688" s="113">
        <f t="shared" si="104"/>
        <v>0</v>
      </c>
      <c r="AZ688"/>
    </row>
    <row r="689" spans="1:52" ht="33" customHeight="1" x14ac:dyDescent="0.25">
      <c r="A689" s="11"/>
      <c r="B689" s="95" t="s">
        <v>2</v>
      </c>
      <c r="C689" s="93" t="s">
        <v>21</v>
      </c>
      <c r="D689" s="89"/>
      <c r="E689" s="96"/>
      <c r="F689" s="188"/>
      <c r="G689" s="92"/>
      <c r="H689" s="92"/>
    </row>
    <row r="690" spans="1:52" s="64" customFormat="1" ht="30" customHeight="1" x14ac:dyDescent="0.25">
      <c r="A690" s="117" t="s">
        <v>56</v>
      </c>
      <c r="B690" s="275" t="s">
        <v>721</v>
      </c>
      <c r="C690" s="276" t="s">
        <v>57</v>
      </c>
      <c r="D690" s="277" t="s">
        <v>127</v>
      </c>
      <c r="E690" s="278" t="s">
        <v>50</v>
      </c>
      <c r="F690" s="279">
        <v>620</v>
      </c>
      <c r="G690" s="280"/>
      <c r="H690" s="281">
        <f>ROUND(G690*F690,2)</f>
        <v>0</v>
      </c>
      <c r="AZ690"/>
    </row>
    <row r="691" spans="1:52" ht="33" customHeight="1" x14ac:dyDescent="0.25">
      <c r="A691" s="11"/>
      <c r="B691" s="282" t="s">
        <v>2</v>
      </c>
      <c r="C691" s="283" t="s">
        <v>22</v>
      </c>
      <c r="D691" s="284"/>
      <c r="E691" s="285"/>
      <c r="F691" s="286"/>
      <c r="G691" s="287"/>
      <c r="H691" s="287"/>
    </row>
    <row r="692" spans="1:52" s="64" customFormat="1" ht="30" customHeight="1" x14ac:dyDescent="0.25">
      <c r="A692" s="117" t="s">
        <v>416</v>
      </c>
      <c r="B692" s="107" t="s">
        <v>722</v>
      </c>
      <c r="C692" s="108" t="s">
        <v>417</v>
      </c>
      <c r="D692" s="115" t="s">
        <v>131</v>
      </c>
      <c r="E692" s="110"/>
      <c r="F692" s="139"/>
      <c r="G692" s="112"/>
      <c r="H692" s="131"/>
      <c r="AZ692"/>
    </row>
    <row r="693" spans="1:52" s="64" customFormat="1" ht="30" customHeight="1" x14ac:dyDescent="0.25">
      <c r="A693" s="117" t="s">
        <v>418</v>
      </c>
      <c r="B693" s="114" t="s">
        <v>34</v>
      </c>
      <c r="C693" s="108" t="s">
        <v>168</v>
      </c>
      <c r="D693" s="115"/>
      <c r="E693" s="110" t="s">
        <v>40</v>
      </c>
      <c r="F693" s="130">
        <v>2</v>
      </c>
      <c r="G693" s="132"/>
      <c r="H693" s="113">
        <f>ROUND(G693*F693,2)</f>
        <v>0</v>
      </c>
      <c r="AZ693"/>
    </row>
    <row r="694" spans="1:52" s="64" customFormat="1" ht="30" customHeight="1" x14ac:dyDescent="0.25">
      <c r="A694" s="117" t="s">
        <v>169</v>
      </c>
      <c r="B694" s="107" t="s">
        <v>723</v>
      </c>
      <c r="C694" s="108" t="s">
        <v>170</v>
      </c>
      <c r="D694" s="115" t="s">
        <v>131</v>
      </c>
      <c r="E694" s="110" t="s">
        <v>50</v>
      </c>
      <c r="F694" s="139">
        <v>3</v>
      </c>
      <c r="G694" s="116"/>
      <c r="H694" s="113">
        <f>ROUND(G694*F694,2)</f>
        <v>0</v>
      </c>
      <c r="AZ694"/>
    </row>
    <row r="695" spans="1:52" s="119" customFormat="1" ht="30" customHeight="1" x14ac:dyDescent="0.25">
      <c r="A695" s="117" t="s">
        <v>79</v>
      </c>
      <c r="B695" s="107" t="s">
        <v>724</v>
      </c>
      <c r="C695" s="138" t="s">
        <v>253</v>
      </c>
      <c r="D695" s="136" t="s">
        <v>259</v>
      </c>
      <c r="E695" s="110"/>
      <c r="F695" s="139"/>
      <c r="G695" s="112"/>
      <c r="H695" s="131"/>
      <c r="AZ695"/>
    </row>
    <row r="696" spans="1:52" s="64" customFormat="1" ht="33" customHeight="1" x14ac:dyDescent="0.25">
      <c r="A696" s="117" t="s">
        <v>80</v>
      </c>
      <c r="B696" s="114" t="s">
        <v>34</v>
      </c>
      <c r="C696" s="135" t="s">
        <v>315</v>
      </c>
      <c r="D696" s="115"/>
      <c r="E696" s="110" t="s">
        <v>40</v>
      </c>
      <c r="F696" s="130">
        <v>1</v>
      </c>
      <c r="G696" s="116"/>
      <c r="H696" s="113">
        <f t="shared" ref="H696:H699" si="105">ROUND(G696*F696,2)</f>
        <v>0</v>
      </c>
      <c r="AZ696"/>
    </row>
    <row r="697" spans="1:52" s="64" customFormat="1" ht="33" customHeight="1" x14ac:dyDescent="0.25">
      <c r="A697" s="117" t="s">
        <v>190</v>
      </c>
      <c r="B697" s="114" t="s">
        <v>41</v>
      </c>
      <c r="C697" s="135" t="s">
        <v>494</v>
      </c>
      <c r="D697" s="115"/>
      <c r="E697" s="110" t="s">
        <v>40</v>
      </c>
      <c r="F697" s="130">
        <v>1</v>
      </c>
      <c r="G697" s="116"/>
      <c r="H697" s="113">
        <f t="shared" si="105"/>
        <v>0</v>
      </c>
      <c r="AZ697"/>
    </row>
    <row r="698" spans="1:52" s="64" customFormat="1" ht="30" customHeight="1" x14ac:dyDescent="0.25">
      <c r="A698" s="117" t="s">
        <v>495</v>
      </c>
      <c r="B698" s="114" t="s">
        <v>51</v>
      </c>
      <c r="C698" s="135" t="s">
        <v>496</v>
      </c>
      <c r="D698" s="115"/>
      <c r="E698" s="110" t="s">
        <v>40</v>
      </c>
      <c r="F698" s="130">
        <v>1</v>
      </c>
      <c r="G698" s="116"/>
      <c r="H698" s="113">
        <f t="shared" si="105"/>
        <v>0</v>
      </c>
      <c r="AZ698"/>
    </row>
    <row r="699" spans="1:52" s="64" customFormat="1" ht="30" customHeight="1" x14ac:dyDescent="0.25">
      <c r="A699" s="140" t="s">
        <v>497</v>
      </c>
      <c r="B699" s="186" t="s">
        <v>62</v>
      </c>
      <c r="C699" s="135" t="s">
        <v>498</v>
      </c>
      <c r="D699" s="136"/>
      <c r="E699" s="142" t="s">
        <v>40</v>
      </c>
      <c r="F699" s="143">
        <v>1</v>
      </c>
      <c r="G699" s="144"/>
      <c r="H699" s="145">
        <f t="shared" si="105"/>
        <v>0</v>
      </c>
      <c r="AZ699"/>
    </row>
    <row r="700" spans="1:52" s="119" customFormat="1" ht="33" customHeight="1" x14ac:dyDescent="0.25">
      <c r="A700" s="117" t="s">
        <v>424</v>
      </c>
      <c r="B700" s="107" t="s">
        <v>725</v>
      </c>
      <c r="C700" s="133" t="s">
        <v>426</v>
      </c>
      <c r="D700" s="115" t="s">
        <v>131</v>
      </c>
      <c r="E700" s="110"/>
      <c r="F700" s="139"/>
      <c r="G700" s="112"/>
      <c r="H700" s="131"/>
      <c r="AZ700"/>
    </row>
    <row r="701" spans="1:52" s="119" customFormat="1" ht="30" customHeight="1" x14ac:dyDescent="0.25">
      <c r="A701" s="134" t="s">
        <v>427</v>
      </c>
      <c r="B701" s="256" t="s">
        <v>34</v>
      </c>
      <c r="C701" s="262" t="s">
        <v>171</v>
      </c>
      <c r="D701" s="236"/>
      <c r="E701" s="237" t="s">
        <v>40</v>
      </c>
      <c r="F701" s="259">
        <v>2</v>
      </c>
      <c r="G701" s="239"/>
      <c r="H701" s="240">
        <f t="shared" ref="H701" si="106">ROUND(G701*F701,2)</f>
        <v>0</v>
      </c>
      <c r="AZ701"/>
    </row>
    <row r="702" spans="1:52" ht="33" customHeight="1" x14ac:dyDescent="0.25">
      <c r="A702" s="11"/>
      <c r="B702" s="260" t="s">
        <v>2</v>
      </c>
      <c r="C702" s="251" t="s">
        <v>23</v>
      </c>
      <c r="D702" s="252"/>
      <c r="E702" s="261"/>
      <c r="F702" s="254"/>
      <c r="G702" s="255"/>
      <c r="H702" s="255"/>
    </row>
    <row r="703" spans="1:52" s="64" customFormat="1" ht="33" customHeight="1" x14ac:dyDescent="0.25">
      <c r="A703" s="117" t="s">
        <v>58</v>
      </c>
      <c r="B703" s="107" t="s">
        <v>726</v>
      </c>
      <c r="C703" s="135" t="s">
        <v>258</v>
      </c>
      <c r="D703" s="136" t="s">
        <v>259</v>
      </c>
      <c r="E703" s="110" t="s">
        <v>40</v>
      </c>
      <c r="F703" s="130">
        <v>2</v>
      </c>
      <c r="G703" s="116"/>
      <c r="H703" s="113">
        <f>ROUND(G703*F703,2)</f>
        <v>0</v>
      </c>
      <c r="AZ703"/>
    </row>
    <row r="704" spans="1:52" s="64" customFormat="1" ht="30" customHeight="1" x14ac:dyDescent="0.25">
      <c r="A704" s="117" t="s">
        <v>59</v>
      </c>
      <c r="B704" s="107" t="s">
        <v>727</v>
      </c>
      <c r="C704" s="135" t="s">
        <v>260</v>
      </c>
      <c r="D704" s="136" t="s">
        <v>259</v>
      </c>
      <c r="E704" s="110"/>
      <c r="F704" s="139"/>
      <c r="G704" s="112"/>
      <c r="H704" s="131"/>
      <c r="AZ704"/>
    </row>
    <row r="705" spans="1:52" s="64" customFormat="1" ht="30" customHeight="1" x14ac:dyDescent="0.25">
      <c r="A705" s="117" t="s">
        <v>60</v>
      </c>
      <c r="B705" s="114" t="s">
        <v>34</v>
      </c>
      <c r="C705" s="108" t="s">
        <v>156</v>
      </c>
      <c r="D705" s="115"/>
      <c r="E705" s="110" t="s">
        <v>40</v>
      </c>
      <c r="F705" s="130">
        <v>1</v>
      </c>
      <c r="G705" s="116"/>
      <c r="H705" s="113">
        <f t="shared" ref="H705:H709" si="107">ROUND(G705*F705,2)</f>
        <v>0</v>
      </c>
      <c r="AZ705"/>
    </row>
    <row r="706" spans="1:52" s="64" customFormat="1" ht="30" customHeight="1" x14ac:dyDescent="0.25">
      <c r="A706" s="117" t="s">
        <v>74</v>
      </c>
      <c r="B706" s="107" t="s">
        <v>728</v>
      </c>
      <c r="C706" s="108" t="s">
        <v>84</v>
      </c>
      <c r="D706" s="136" t="s">
        <v>259</v>
      </c>
      <c r="E706" s="110" t="s">
        <v>40</v>
      </c>
      <c r="F706" s="130">
        <v>2</v>
      </c>
      <c r="G706" s="116"/>
      <c r="H706" s="113">
        <f t="shared" si="107"/>
        <v>0</v>
      </c>
      <c r="AZ706"/>
    </row>
    <row r="707" spans="1:52" s="64" customFormat="1" ht="30" customHeight="1" x14ac:dyDescent="0.25">
      <c r="A707" s="117" t="s">
        <v>75</v>
      </c>
      <c r="B707" s="107" t="s">
        <v>729</v>
      </c>
      <c r="C707" s="108" t="s">
        <v>85</v>
      </c>
      <c r="D707" s="136" t="s">
        <v>259</v>
      </c>
      <c r="E707" s="110" t="s">
        <v>40</v>
      </c>
      <c r="F707" s="130">
        <v>1</v>
      </c>
      <c r="G707" s="116"/>
      <c r="H707" s="113">
        <f t="shared" si="107"/>
        <v>0</v>
      </c>
      <c r="AZ707"/>
    </row>
    <row r="708" spans="1:52" s="64" customFormat="1" ht="30" customHeight="1" x14ac:dyDescent="0.25">
      <c r="A708" s="117" t="s">
        <v>76</v>
      </c>
      <c r="B708" s="107" t="s">
        <v>730</v>
      </c>
      <c r="C708" s="108" t="s">
        <v>86</v>
      </c>
      <c r="D708" s="136" t="s">
        <v>259</v>
      </c>
      <c r="E708" s="110" t="s">
        <v>40</v>
      </c>
      <c r="F708" s="130">
        <v>2</v>
      </c>
      <c r="G708" s="116"/>
      <c r="H708" s="113">
        <f t="shared" si="107"/>
        <v>0</v>
      </c>
      <c r="AZ708"/>
    </row>
    <row r="709" spans="1:52" s="64" customFormat="1" ht="30" customHeight="1" x14ac:dyDescent="0.25">
      <c r="A709" s="140" t="s">
        <v>285</v>
      </c>
      <c r="B709" s="141" t="s">
        <v>731</v>
      </c>
      <c r="C709" s="135" t="s">
        <v>286</v>
      </c>
      <c r="D709" s="136" t="s">
        <v>259</v>
      </c>
      <c r="E709" s="142" t="s">
        <v>40</v>
      </c>
      <c r="F709" s="143">
        <v>2</v>
      </c>
      <c r="G709" s="144"/>
      <c r="H709" s="145">
        <f t="shared" si="107"/>
        <v>0</v>
      </c>
      <c r="AZ709"/>
    </row>
    <row r="710" spans="1:52" ht="33" customHeight="1" x14ac:dyDescent="0.25">
      <c r="A710" s="11"/>
      <c r="B710" s="164" t="s">
        <v>2</v>
      </c>
      <c r="C710" s="165" t="s">
        <v>24</v>
      </c>
      <c r="D710" s="166"/>
      <c r="E710" s="167"/>
      <c r="F710" s="192"/>
      <c r="G710" s="169"/>
      <c r="H710" s="169"/>
    </row>
    <row r="711" spans="1:52" s="64" customFormat="1" ht="30" customHeight="1" x14ac:dyDescent="0.25">
      <c r="A711" s="118" t="s">
        <v>63</v>
      </c>
      <c r="B711" s="107" t="s">
        <v>732</v>
      </c>
      <c r="C711" s="108" t="s">
        <v>64</v>
      </c>
      <c r="D711" s="115" t="s">
        <v>358</v>
      </c>
      <c r="E711" s="110"/>
      <c r="F711" s="187"/>
      <c r="G711" s="112"/>
      <c r="H711" s="113"/>
      <c r="AZ711"/>
    </row>
    <row r="712" spans="1:52" s="64" customFormat="1" ht="30" customHeight="1" x14ac:dyDescent="0.25">
      <c r="A712" s="118" t="s">
        <v>159</v>
      </c>
      <c r="B712" s="114" t="s">
        <v>34</v>
      </c>
      <c r="C712" s="108" t="s">
        <v>160</v>
      </c>
      <c r="D712" s="115"/>
      <c r="E712" s="110" t="s">
        <v>33</v>
      </c>
      <c r="F712" s="187">
        <v>230</v>
      </c>
      <c r="G712" s="116"/>
      <c r="H712" s="113">
        <f>ROUND(G712*F712,2)</f>
        <v>0</v>
      </c>
      <c r="AZ712"/>
    </row>
    <row r="713" spans="1:52" s="64" customFormat="1" ht="30" customHeight="1" x14ac:dyDescent="0.25">
      <c r="A713" s="118" t="s">
        <v>65</v>
      </c>
      <c r="B713" s="114" t="s">
        <v>41</v>
      </c>
      <c r="C713" s="108" t="s">
        <v>161</v>
      </c>
      <c r="D713" s="115"/>
      <c r="E713" s="110" t="s">
        <v>33</v>
      </c>
      <c r="F713" s="187">
        <v>1000</v>
      </c>
      <c r="G713" s="116"/>
      <c r="H713" s="113">
        <f>ROUND(G713*F713,2)</f>
        <v>0</v>
      </c>
      <c r="AZ713"/>
    </row>
    <row r="714" spans="1:52" ht="33" customHeight="1" x14ac:dyDescent="0.25">
      <c r="A714" s="178"/>
      <c r="B714" s="179" t="s">
        <v>2</v>
      </c>
      <c r="C714" s="180" t="s">
        <v>25</v>
      </c>
      <c r="D714" s="181"/>
      <c r="E714" s="182"/>
      <c r="F714" s="194"/>
      <c r="G714" s="184"/>
      <c r="H714" s="185"/>
    </row>
    <row r="715" spans="1:52" s="163" customFormat="1" ht="30" customHeight="1" x14ac:dyDescent="0.25">
      <c r="A715" s="156"/>
      <c r="B715" s="157" t="s">
        <v>733</v>
      </c>
      <c r="C715" s="158" t="s">
        <v>475</v>
      </c>
      <c r="D715" s="75" t="s">
        <v>476</v>
      </c>
      <c r="E715" s="159" t="s">
        <v>40</v>
      </c>
      <c r="F715" s="160">
        <v>2</v>
      </c>
      <c r="G715" s="161"/>
      <c r="H715" s="162">
        <f t="shared" ref="H715" si="108">ROUND(G715*F715,2)</f>
        <v>0</v>
      </c>
      <c r="AZ715"/>
    </row>
    <row r="716" spans="1:52" s="29" customFormat="1" ht="33" customHeight="1" thickBot="1" x14ac:dyDescent="0.3">
      <c r="A716" s="30"/>
      <c r="B716" s="25" t="str">
        <f>B628</f>
        <v>H</v>
      </c>
      <c r="C716" s="317" t="str">
        <f>C628</f>
        <v>PAUFELD DRIVE - ROTHESAY STREET TO KAREN STREET
(MAJOR REHABILITATION)</v>
      </c>
      <c r="D716" s="318"/>
      <c r="E716" s="318"/>
      <c r="F716" s="319"/>
      <c r="G716" s="30" t="s">
        <v>17</v>
      </c>
      <c r="H716" s="30">
        <f>SUM(H628:H715)</f>
        <v>0</v>
      </c>
    </row>
    <row r="717" spans="1:52" s="29" customFormat="1" ht="33" customHeight="1" thickTop="1" x14ac:dyDescent="0.25">
      <c r="A717" s="27"/>
      <c r="B717" s="26" t="s">
        <v>439</v>
      </c>
      <c r="C717" s="328" t="s">
        <v>204</v>
      </c>
      <c r="D717" s="329"/>
      <c r="E717" s="329"/>
      <c r="F717" s="330"/>
      <c r="G717" s="27"/>
      <c r="H717" s="28"/>
    </row>
    <row r="718" spans="1:52" ht="33" customHeight="1" x14ac:dyDescent="0.25">
      <c r="A718" s="11"/>
      <c r="B718" s="87"/>
      <c r="C718" s="155" t="s">
        <v>534</v>
      </c>
      <c r="D718" s="89"/>
      <c r="E718" s="90" t="s">
        <v>2</v>
      </c>
      <c r="F718" s="90" t="s">
        <v>2</v>
      </c>
      <c r="G718" s="91" t="s">
        <v>2</v>
      </c>
      <c r="H718" s="92"/>
    </row>
    <row r="719" spans="1:52" s="119" customFormat="1" ht="30" customHeight="1" x14ac:dyDescent="0.25">
      <c r="A719" s="117" t="s">
        <v>199</v>
      </c>
      <c r="B719" s="209" t="s">
        <v>734</v>
      </c>
      <c r="C719" s="100" t="s">
        <v>200</v>
      </c>
      <c r="D719" s="109" t="s">
        <v>528</v>
      </c>
      <c r="E719" s="110"/>
      <c r="F719" s="130"/>
      <c r="G719" s="125"/>
      <c r="H719" s="113"/>
      <c r="AZ719"/>
    </row>
    <row r="720" spans="1:52" s="119" customFormat="1" ht="30" customHeight="1" x14ac:dyDescent="0.25">
      <c r="A720" s="117" t="s">
        <v>201</v>
      </c>
      <c r="B720" s="152" t="s">
        <v>34</v>
      </c>
      <c r="C720" s="108" t="s">
        <v>529</v>
      </c>
      <c r="D720" s="109" t="s">
        <v>530</v>
      </c>
      <c r="E720" s="110" t="s">
        <v>33</v>
      </c>
      <c r="F720" s="139">
        <v>775</v>
      </c>
      <c r="G720" s="116"/>
      <c r="H720" s="113">
        <f>ROUND(G720*F720,2)</f>
        <v>0</v>
      </c>
      <c r="AZ720"/>
    </row>
    <row r="721" spans="1:52" ht="33" customHeight="1" x14ac:dyDescent="0.25">
      <c r="A721" s="11"/>
      <c r="B721" s="87" t="s">
        <v>2</v>
      </c>
      <c r="C721" s="155" t="s">
        <v>535</v>
      </c>
      <c r="D721" s="89"/>
      <c r="E721" s="94"/>
      <c r="F721" s="89"/>
      <c r="G721" s="91"/>
      <c r="H721" s="92"/>
    </row>
    <row r="722" spans="1:52" s="119" customFormat="1" ht="30" customHeight="1" x14ac:dyDescent="0.25">
      <c r="A722" s="117" t="s">
        <v>199</v>
      </c>
      <c r="B722" s="209" t="s">
        <v>735</v>
      </c>
      <c r="C722" s="100" t="s">
        <v>200</v>
      </c>
      <c r="D722" s="109" t="s">
        <v>528</v>
      </c>
      <c r="E722" s="110"/>
      <c r="F722" s="130"/>
      <c r="G722" s="125"/>
      <c r="H722" s="113"/>
      <c r="AZ722"/>
    </row>
    <row r="723" spans="1:52" s="119" customFormat="1" ht="30" customHeight="1" x14ac:dyDescent="0.25">
      <c r="A723" s="117" t="s">
        <v>201</v>
      </c>
      <c r="B723" s="152" t="s">
        <v>34</v>
      </c>
      <c r="C723" s="108" t="s">
        <v>529</v>
      </c>
      <c r="D723" s="109" t="s">
        <v>530</v>
      </c>
      <c r="E723" s="110" t="s">
        <v>33</v>
      </c>
      <c r="F723" s="139">
        <v>710</v>
      </c>
      <c r="G723" s="116"/>
      <c r="H723" s="113">
        <f>ROUND(G723*F723,2)</f>
        <v>0</v>
      </c>
      <c r="AZ723"/>
    </row>
    <row r="724" spans="1:52" ht="33" customHeight="1" x14ac:dyDescent="0.25">
      <c r="A724" s="11"/>
      <c r="B724" s="216" t="s">
        <v>2</v>
      </c>
      <c r="C724" s="217" t="s">
        <v>536</v>
      </c>
      <c r="D724" s="148"/>
      <c r="E724" s="149"/>
      <c r="F724" s="150"/>
      <c r="G724" s="218"/>
      <c r="H724" s="151"/>
    </row>
    <row r="725" spans="1:52" s="119" customFormat="1" ht="30" customHeight="1" x14ac:dyDescent="0.25">
      <c r="A725" s="117" t="s">
        <v>199</v>
      </c>
      <c r="B725" s="209" t="s">
        <v>736</v>
      </c>
      <c r="C725" s="100" t="s">
        <v>200</v>
      </c>
      <c r="D725" s="109" t="s">
        <v>528</v>
      </c>
      <c r="E725" s="110"/>
      <c r="F725" s="130"/>
      <c r="G725" s="125"/>
      <c r="H725" s="113"/>
      <c r="AZ725"/>
    </row>
    <row r="726" spans="1:52" s="119" customFormat="1" ht="30" customHeight="1" x14ac:dyDescent="0.25">
      <c r="A726" s="117" t="s">
        <v>201</v>
      </c>
      <c r="B726" s="152" t="s">
        <v>34</v>
      </c>
      <c r="C726" s="108" t="s">
        <v>529</v>
      </c>
      <c r="D726" s="109" t="s">
        <v>530</v>
      </c>
      <c r="E726" s="110" t="s">
        <v>33</v>
      </c>
      <c r="F726" s="139">
        <v>410</v>
      </c>
      <c r="G726" s="116"/>
      <c r="H726" s="113">
        <f>ROUND(G726*F726,2)</f>
        <v>0</v>
      </c>
      <c r="AZ726"/>
    </row>
    <row r="727" spans="1:52" s="29" customFormat="1" ht="33" customHeight="1" thickBot="1" x14ac:dyDescent="0.3">
      <c r="A727" s="30"/>
      <c r="B727" s="25" t="str">
        <f>B717</f>
        <v>I</v>
      </c>
      <c r="C727" s="317" t="str">
        <f>C717</f>
        <v>WATER AND WASTE WORK</v>
      </c>
      <c r="D727" s="318"/>
      <c r="E727" s="318"/>
      <c r="F727" s="319"/>
      <c r="G727" s="30" t="s">
        <v>17</v>
      </c>
      <c r="H727" s="30">
        <f>SUM(H717:H726)</f>
        <v>0</v>
      </c>
    </row>
    <row r="728" spans="1:52" ht="54.6" customHeight="1" thickTop="1" x14ac:dyDescent="0.25">
      <c r="A728" s="11"/>
      <c r="B728" s="331" t="s">
        <v>579</v>
      </c>
      <c r="C728" s="332"/>
      <c r="D728" s="332"/>
      <c r="E728" s="332"/>
      <c r="F728" s="332"/>
      <c r="G728" s="333"/>
      <c r="H728" s="54"/>
    </row>
    <row r="729" spans="1:52" s="29" customFormat="1" ht="33" customHeight="1" x14ac:dyDescent="0.25">
      <c r="A729" s="27"/>
      <c r="B729" s="26" t="s">
        <v>440</v>
      </c>
      <c r="C729" s="328" t="s">
        <v>537</v>
      </c>
      <c r="D729" s="329"/>
      <c r="E729" s="329"/>
      <c r="F729" s="330"/>
      <c r="G729" s="313"/>
      <c r="H729" s="28"/>
    </row>
    <row r="730" spans="1:52" ht="80.099999999999994" customHeight="1" x14ac:dyDescent="0.25">
      <c r="A730" s="66"/>
      <c r="B730" s="294" t="s">
        <v>737</v>
      </c>
      <c r="C730" s="295" t="s">
        <v>539</v>
      </c>
      <c r="D730" s="296" t="s">
        <v>540</v>
      </c>
      <c r="E730" s="297" t="s">
        <v>40</v>
      </c>
      <c r="F730" s="298">
        <v>8</v>
      </c>
      <c r="G730" s="312"/>
      <c r="H730" s="299">
        <f>ROUND(G730*F730,2)</f>
        <v>0</v>
      </c>
    </row>
    <row r="731" spans="1:52" ht="48" customHeight="1" x14ac:dyDescent="0.25">
      <c r="A731" s="66"/>
      <c r="B731" s="306" t="s">
        <v>738</v>
      </c>
      <c r="C731" s="103" t="s">
        <v>541</v>
      </c>
      <c r="D731" s="105" t="s">
        <v>540</v>
      </c>
      <c r="E731" s="104" t="s">
        <v>542</v>
      </c>
      <c r="F731" s="307">
        <v>450</v>
      </c>
      <c r="G731" s="116"/>
      <c r="H731" s="308">
        <f t="shared" ref="H731" si="109">ROUND(G731*F731,2)</f>
        <v>0</v>
      </c>
    </row>
    <row r="732" spans="1:52" ht="48" customHeight="1" x14ac:dyDescent="0.25">
      <c r="A732" s="66"/>
      <c r="B732" s="306" t="s">
        <v>739</v>
      </c>
      <c r="C732" s="102" t="s">
        <v>543</v>
      </c>
      <c r="D732" s="105" t="s">
        <v>540</v>
      </c>
      <c r="E732" s="104" t="s">
        <v>40</v>
      </c>
      <c r="F732" s="309">
        <v>12</v>
      </c>
      <c r="G732" s="116"/>
      <c r="H732" s="308">
        <f>ROUND(G732*F732,2)</f>
        <v>0</v>
      </c>
    </row>
    <row r="733" spans="1:52" ht="111.9" customHeight="1" x14ac:dyDescent="0.25">
      <c r="A733" s="66"/>
      <c r="B733" s="306" t="s">
        <v>740</v>
      </c>
      <c r="C733" s="310" t="s">
        <v>544</v>
      </c>
      <c r="D733" s="105" t="s">
        <v>540</v>
      </c>
      <c r="E733" s="104" t="s">
        <v>40</v>
      </c>
      <c r="F733" s="309">
        <v>5</v>
      </c>
      <c r="G733" s="116"/>
      <c r="H733" s="308">
        <f t="shared" ref="H733:H738" si="110">ROUND(G733*F733,2)</f>
        <v>0</v>
      </c>
    </row>
    <row r="734" spans="1:52" ht="48" customHeight="1" x14ac:dyDescent="0.25">
      <c r="A734" s="66"/>
      <c r="B734" s="306" t="s">
        <v>741</v>
      </c>
      <c r="C734" s="310" t="s">
        <v>545</v>
      </c>
      <c r="D734" s="105" t="s">
        <v>540</v>
      </c>
      <c r="E734" s="104" t="s">
        <v>40</v>
      </c>
      <c r="F734" s="309">
        <v>1</v>
      </c>
      <c r="G734" s="116"/>
      <c r="H734" s="308">
        <f t="shared" si="110"/>
        <v>0</v>
      </c>
    </row>
    <row r="735" spans="1:52" ht="48" customHeight="1" x14ac:dyDescent="0.25">
      <c r="A735" s="66"/>
      <c r="B735" s="306" t="s">
        <v>742</v>
      </c>
      <c r="C735" s="310" t="s">
        <v>546</v>
      </c>
      <c r="D735" s="105" t="s">
        <v>540</v>
      </c>
      <c r="E735" s="104" t="s">
        <v>40</v>
      </c>
      <c r="F735" s="309">
        <v>1</v>
      </c>
      <c r="G735" s="116"/>
      <c r="H735" s="308">
        <f t="shared" si="110"/>
        <v>0</v>
      </c>
    </row>
    <row r="736" spans="1:52" ht="48" customHeight="1" x14ac:dyDescent="0.25">
      <c r="A736" s="66"/>
      <c r="B736" s="306" t="s">
        <v>743</v>
      </c>
      <c r="C736" s="310" t="s">
        <v>547</v>
      </c>
      <c r="D736" s="105" t="s">
        <v>540</v>
      </c>
      <c r="E736" s="104" t="s">
        <v>548</v>
      </c>
      <c r="F736" s="309">
        <v>12</v>
      </c>
      <c r="G736" s="116"/>
      <c r="H736" s="308">
        <f t="shared" si="110"/>
        <v>0</v>
      </c>
    </row>
    <row r="737" spans="1:8" ht="65.099999999999994" customHeight="1" x14ac:dyDescent="0.25">
      <c r="A737" s="66"/>
      <c r="B737" s="306" t="s">
        <v>744</v>
      </c>
      <c r="C737" s="311" t="s">
        <v>549</v>
      </c>
      <c r="D737" s="105" t="s">
        <v>540</v>
      </c>
      <c r="E737" s="99" t="s">
        <v>210</v>
      </c>
      <c r="F737" s="309">
        <v>9</v>
      </c>
      <c r="G737" s="116"/>
      <c r="H737" s="308">
        <f t="shared" si="110"/>
        <v>0</v>
      </c>
    </row>
    <row r="738" spans="1:8" ht="48" customHeight="1" x14ac:dyDescent="0.25">
      <c r="A738" s="66"/>
      <c r="B738" s="300" t="s">
        <v>745</v>
      </c>
      <c r="C738" s="301" t="s">
        <v>550</v>
      </c>
      <c r="D738" s="302" t="s">
        <v>540</v>
      </c>
      <c r="E738" s="303" t="s">
        <v>210</v>
      </c>
      <c r="F738" s="304">
        <v>9</v>
      </c>
      <c r="G738" s="231"/>
      <c r="H738" s="305">
        <f t="shared" si="110"/>
        <v>0</v>
      </c>
    </row>
    <row r="739" spans="1:8" s="29" customFormat="1" ht="33" customHeight="1" thickBot="1" x14ac:dyDescent="0.3">
      <c r="A739" s="30"/>
      <c r="B739" s="25" t="str">
        <f>B729</f>
        <v>J</v>
      </c>
      <c r="C739" s="317" t="str">
        <f>C729</f>
        <v>KENT ROAD - STREET LIGHTING INSTALLATION</v>
      </c>
      <c r="D739" s="318"/>
      <c r="E739" s="318"/>
      <c r="F739" s="319"/>
      <c r="G739" s="30" t="s">
        <v>17</v>
      </c>
      <c r="H739" s="30">
        <f>SUM(H729:H738)</f>
        <v>0</v>
      </c>
    </row>
    <row r="740" spans="1:8" s="29" customFormat="1" ht="33" customHeight="1" thickTop="1" x14ac:dyDescent="0.25">
      <c r="A740" s="31"/>
      <c r="B740" s="26" t="s">
        <v>441</v>
      </c>
      <c r="C740" s="320" t="s">
        <v>538</v>
      </c>
      <c r="D740" s="321"/>
      <c r="E740" s="321"/>
      <c r="F740" s="322"/>
      <c r="G740" s="314"/>
      <c r="H740" s="32"/>
    </row>
    <row r="741" spans="1:8" ht="80.099999999999994" customHeight="1" x14ac:dyDescent="0.25">
      <c r="A741" s="66"/>
      <c r="B741" s="294" t="s">
        <v>746</v>
      </c>
      <c r="C741" s="295" t="s">
        <v>539</v>
      </c>
      <c r="D741" s="296" t="s">
        <v>540</v>
      </c>
      <c r="E741" s="297" t="s">
        <v>40</v>
      </c>
      <c r="F741" s="298">
        <v>4</v>
      </c>
      <c r="G741" s="312"/>
      <c r="H741" s="299">
        <f>ROUND(G741*F741,2)</f>
        <v>0</v>
      </c>
    </row>
    <row r="742" spans="1:8" ht="48" customHeight="1" x14ac:dyDescent="0.25">
      <c r="A742" s="66"/>
      <c r="B742" s="306" t="s">
        <v>747</v>
      </c>
      <c r="C742" s="103" t="s">
        <v>551</v>
      </c>
      <c r="D742" s="105" t="s">
        <v>540</v>
      </c>
      <c r="E742" s="104" t="s">
        <v>542</v>
      </c>
      <c r="F742" s="307">
        <v>300</v>
      </c>
      <c r="G742" s="116"/>
      <c r="H742" s="308">
        <f t="shared" ref="H742" si="111">ROUND(G742*F742,2)</f>
        <v>0</v>
      </c>
    </row>
    <row r="743" spans="1:8" ht="48" customHeight="1" x14ac:dyDescent="0.25">
      <c r="A743" s="66"/>
      <c r="B743" s="306" t="s">
        <v>748</v>
      </c>
      <c r="C743" s="102" t="s">
        <v>543</v>
      </c>
      <c r="D743" s="105" t="s">
        <v>540</v>
      </c>
      <c r="E743" s="104" t="s">
        <v>40</v>
      </c>
      <c r="F743" s="309">
        <v>6</v>
      </c>
      <c r="G743" s="116"/>
      <c r="H743" s="308">
        <f>ROUND(G743*F743,2)</f>
        <v>0</v>
      </c>
    </row>
    <row r="744" spans="1:8" ht="111.9" customHeight="1" x14ac:dyDescent="0.25">
      <c r="A744" s="66"/>
      <c r="B744" s="306" t="s">
        <v>749</v>
      </c>
      <c r="C744" s="310" t="s">
        <v>544</v>
      </c>
      <c r="D744" s="105" t="s">
        <v>540</v>
      </c>
      <c r="E744" s="104" t="s">
        <v>40</v>
      </c>
      <c r="F744" s="309">
        <v>4</v>
      </c>
      <c r="G744" s="116"/>
      <c r="H744" s="308">
        <f t="shared" ref="H744:H746" si="112">ROUND(G744*F744,2)</f>
        <v>0</v>
      </c>
    </row>
    <row r="745" spans="1:8" ht="48" customHeight="1" x14ac:dyDescent="0.25">
      <c r="A745" s="66"/>
      <c r="B745" s="306" t="s">
        <v>750</v>
      </c>
      <c r="C745" s="310" t="s">
        <v>545</v>
      </c>
      <c r="D745" s="105" t="s">
        <v>540</v>
      </c>
      <c r="E745" s="104" t="s">
        <v>40</v>
      </c>
      <c r="F745" s="309">
        <v>1</v>
      </c>
      <c r="G745" s="116"/>
      <c r="H745" s="308">
        <f t="shared" si="112"/>
        <v>0</v>
      </c>
    </row>
    <row r="746" spans="1:8" ht="33" customHeight="1" x14ac:dyDescent="0.25">
      <c r="A746" s="66"/>
      <c r="B746" s="306" t="s">
        <v>751</v>
      </c>
      <c r="C746" s="310" t="s">
        <v>552</v>
      </c>
      <c r="D746" s="105" t="s">
        <v>540</v>
      </c>
      <c r="E746" s="104" t="s">
        <v>40</v>
      </c>
      <c r="F746" s="309">
        <v>1</v>
      </c>
      <c r="G746" s="116"/>
      <c r="H746" s="308">
        <f t="shared" si="112"/>
        <v>0</v>
      </c>
    </row>
    <row r="747" spans="1:8" ht="48" customHeight="1" x14ac:dyDescent="0.25">
      <c r="A747" s="66"/>
      <c r="B747" s="306" t="s">
        <v>752</v>
      </c>
      <c r="C747" s="310" t="s">
        <v>546</v>
      </c>
      <c r="D747" s="105" t="s">
        <v>540</v>
      </c>
      <c r="E747" s="104" t="s">
        <v>40</v>
      </c>
      <c r="F747" s="309">
        <v>1</v>
      </c>
      <c r="G747" s="116"/>
      <c r="H747" s="308">
        <f t="shared" ref="H747:H752" si="113">ROUND(G747*F747,2)</f>
        <v>0</v>
      </c>
    </row>
    <row r="748" spans="1:8" ht="48" customHeight="1" x14ac:dyDescent="0.25">
      <c r="A748" s="66"/>
      <c r="B748" s="306" t="s">
        <v>753</v>
      </c>
      <c r="C748" s="310" t="s">
        <v>547</v>
      </c>
      <c r="D748" s="105" t="s">
        <v>540</v>
      </c>
      <c r="E748" s="104" t="s">
        <v>548</v>
      </c>
      <c r="F748" s="309">
        <v>8</v>
      </c>
      <c r="G748" s="116"/>
      <c r="H748" s="308">
        <f t="shared" si="113"/>
        <v>0</v>
      </c>
    </row>
    <row r="749" spans="1:8" ht="33" customHeight="1" x14ac:dyDescent="0.25">
      <c r="A749" s="66"/>
      <c r="B749" s="306" t="s">
        <v>754</v>
      </c>
      <c r="C749" s="311" t="s">
        <v>553</v>
      </c>
      <c r="D749" s="105" t="s">
        <v>540</v>
      </c>
      <c r="E749" s="99" t="s">
        <v>40</v>
      </c>
      <c r="F749" s="309">
        <v>1</v>
      </c>
      <c r="G749" s="116"/>
      <c r="H749" s="308">
        <f t="shared" si="113"/>
        <v>0</v>
      </c>
    </row>
    <row r="750" spans="1:8" ht="65.099999999999994" customHeight="1" x14ac:dyDescent="0.25">
      <c r="A750" s="66"/>
      <c r="B750" s="306" t="s">
        <v>755</v>
      </c>
      <c r="C750" s="311" t="s">
        <v>549</v>
      </c>
      <c r="D750" s="105" t="s">
        <v>540</v>
      </c>
      <c r="E750" s="99" t="s">
        <v>210</v>
      </c>
      <c r="F750" s="309">
        <v>7</v>
      </c>
      <c r="G750" s="116"/>
      <c r="H750" s="308">
        <f t="shared" si="113"/>
        <v>0</v>
      </c>
    </row>
    <row r="751" spans="1:8" ht="48" customHeight="1" x14ac:dyDescent="0.25">
      <c r="A751" s="66"/>
      <c r="B751" s="306" t="s">
        <v>756</v>
      </c>
      <c r="C751" s="311" t="s">
        <v>550</v>
      </c>
      <c r="D751" s="105" t="s">
        <v>540</v>
      </c>
      <c r="E751" s="99" t="s">
        <v>210</v>
      </c>
      <c r="F751" s="309">
        <v>7</v>
      </c>
      <c r="G751" s="116"/>
      <c r="H751" s="308">
        <f t="shared" si="113"/>
        <v>0</v>
      </c>
    </row>
    <row r="752" spans="1:8" ht="48" customHeight="1" x14ac:dyDescent="0.25">
      <c r="A752" s="66"/>
      <c r="B752" s="300" t="s">
        <v>757</v>
      </c>
      <c r="C752" s="315" t="s">
        <v>554</v>
      </c>
      <c r="D752" s="302" t="s">
        <v>540</v>
      </c>
      <c r="E752" s="316" t="s">
        <v>40</v>
      </c>
      <c r="F752" s="304">
        <v>2</v>
      </c>
      <c r="G752" s="231"/>
      <c r="H752" s="305">
        <f t="shared" si="113"/>
        <v>0</v>
      </c>
    </row>
    <row r="753" spans="1:8" s="29" customFormat="1" ht="33" customHeight="1" thickBot="1" x14ac:dyDescent="0.3">
      <c r="A753" s="28"/>
      <c r="B753" s="25" t="str">
        <f>B740</f>
        <v>K</v>
      </c>
      <c r="C753" s="317" t="str">
        <f>C740</f>
        <v>LITZ PLACE - STREET LIGHTING INSTALLATION</v>
      </c>
      <c r="D753" s="318"/>
      <c r="E753" s="318"/>
      <c r="F753" s="319"/>
      <c r="G753" s="30" t="s">
        <v>17</v>
      </c>
      <c r="H753" s="30">
        <f>SUM(H740:H752)</f>
        <v>0</v>
      </c>
    </row>
    <row r="754" spans="1:8" s="68" customFormat="1" ht="33" customHeight="1" thickTop="1" x14ac:dyDescent="0.25">
      <c r="A754" s="67"/>
      <c r="B754" s="77" t="s">
        <v>442</v>
      </c>
      <c r="C754" s="334" t="s">
        <v>376</v>
      </c>
      <c r="D754" s="335"/>
      <c r="E754" s="335"/>
      <c r="F754" s="336"/>
      <c r="G754" s="67"/>
      <c r="H754" s="78"/>
    </row>
    <row r="755" spans="1:8" s="65" customFormat="1" ht="30" customHeight="1" x14ac:dyDescent="0.25">
      <c r="A755" s="79" t="s">
        <v>349</v>
      </c>
      <c r="B755" s="69" t="s">
        <v>443</v>
      </c>
      <c r="C755" s="70" t="s">
        <v>350</v>
      </c>
      <c r="D755" s="75" t="s">
        <v>375</v>
      </c>
      <c r="E755" s="71" t="s">
        <v>344</v>
      </c>
      <c r="F755" s="74">
        <v>1</v>
      </c>
      <c r="G755" s="72"/>
      <c r="H755" s="73">
        <f t="shared" ref="H755" si="114">ROUND(G755*F755,2)</f>
        <v>0</v>
      </c>
    </row>
    <row r="756" spans="1:8" s="68" customFormat="1" ht="30" customHeight="1" thickBot="1" x14ac:dyDescent="0.3">
      <c r="A756" s="80"/>
      <c r="B756" s="81" t="str">
        <f>B754</f>
        <v>L</v>
      </c>
      <c r="C756" s="346" t="str">
        <f>C754</f>
        <v>MOBILIZATION /DEMOBILIZATION</v>
      </c>
      <c r="D756" s="347"/>
      <c r="E756" s="347"/>
      <c r="F756" s="348"/>
      <c r="G756" s="76" t="s">
        <v>17</v>
      </c>
      <c r="H756" s="82">
        <f>H755</f>
        <v>0</v>
      </c>
    </row>
    <row r="757" spans="1:8" ht="36" customHeight="1" thickTop="1" x14ac:dyDescent="0.4">
      <c r="A757" s="60"/>
      <c r="B757" s="5"/>
      <c r="C757" s="44" t="s">
        <v>18</v>
      </c>
      <c r="D757" s="45"/>
      <c r="E757" s="45"/>
      <c r="F757" s="45"/>
      <c r="G757" s="45"/>
      <c r="H757" s="17"/>
    </row>
    <row r="758" spans="1:8" s="29" customFormat="1" ht="32.1" customHeight="1" x14ac:dyDescent="0.25">
      <c r="A758" s="62"/>
      <c r="B758" s="326" t="str">
        <f>B6</f>
        <v>PART 1      CITY FUNDED WORK</v>
      </c>
      <c r="C758" s="327"/>
      <c r="D758" s="327"/>
      <c r="E758" s="327"/>
      <c r="F758" s="327"/>
      <c r="G758" s="46"/>
      <c r="H758" s="55"/>
    </row>
    <row r="759" spans="1:8" ht="33" customHeight="1" thickBot="1" x14ac:dyDescent="0.3">
      <c r="A759" s="12"/>
      <c r="B759" s="25" t="str">
        <f>B7</f>
        <v>A</v>
      </c>
      <c r="C759" s="345" t="str">
        <f>C7</f>
        <v>GREENLEA COVE - GILMORE AVENUE TO GILMORE AVENUE
(MAJOR REHABILITATION)</v>
      </c>
      <c r="D759" s="318"/>
      <c r="E759" s="318"/>
      <c r="F759" s="319"/>
      <c r="G759" s="12" t="s">
        <v>17</v>
      </c>
      <c r="H759" s="12">
        <f>H81</f>
        <v>0</v>
      </c>
    </row>
    <row r="760" spans="1:8" ht="33" customHeight="1" thickTop="1" thickBot="1" x14ac:dyDescent="0.3">
      <c r="A760" s="12"/>
      <c r="B760" s="25" t="str">
        <f>B82</f>
        <v>B</v>
      </c>
      <c r="C760" s="339" t="str">
        <f>C82</f>
        <v>JOHNSON AVENUE E - GATEWAY ROAD TO GREY STREET
(ASPHALT RECONSTRUCTION)</v>
      </c>
      <c r="D760" s="340"/>
      <c r="E760" s="340"/>
      <c r="F760" s="341"/>
      <c r="G760" s="12" t="s">
        <v>17</v>
      </c>
      <c r="H760" s="12">
        <f>H189</f>
        <v>0</v>
      </c>
    </row>
    <row r="761" spans="1:8" ht="33" customHeight="1" thickTop="1" thickBot="1" x14ac:dyDescent="0.3">
      <c r="A761" s="12"/>
      <c r="B761" s="25" t="str">
        <f>B190</f>
        <v>C</v>
      </c>
      <c r="C761" s="339" t="str">
        <f>C190</f>
        <v>KENT ROAD - CHALMERS AVENUE E TO KEENLEYSIDE STREET
(ASPHALT RECONSTRUCTION)</v>
      </c>
      <c r="D761" s="340"/>
      <c r="E761" s="340"/>
      <c r="F761" s="341"/>
      <c r="G761" s="12" t="s">
        <v>17</v>
      </c>
      <c r="H761" s="12">
        <f>H281</f>
        <v>0</v>
      </c>
    </row>
    <row r="762" spans="1:8" ht="33" customHeight="1" thickTop="1" thickBot="1" x14ac:dyDescent="0.3">
      <c r="A762" s="12"/>
      <c r="B762" s="25" t="str">
        <f>B282</f>
        <v>D</v>
      </c>
      <c r="C762" s="345" t="str">
        <f>C282</f>
        <v>KENT ROAD - NAIRN AVENUE TO TALBOT AVENUE
(MAJOR REHABILITATION)</v>
      </c>
      <c r="D762" s="318"/>
      <c r="E762" s="318"/>
      <c r="F762" s="319"/>
      <c r="G762" s="12" t="s">
        <v>17</v>
      </c>
      <c r="H762" s="12">
        <f>H368</f>
        <v>0</v>
      </c>
    </row>
    <row r="763" spans="1:8" ht="33" customHeight="1" thickTop="1" thickBot="1" x14ac:dyDescent="0.3">
      <c r="A763" s="12"/>
      <c r="B763" s="25" t="str">
        <f>B369</f>
        <v>E</v>
      </c>
      <c r="C763" s="339" t="str">
        <f>C369</f>
        <v>KENT ROAD - TALBOT AVENUE TO BEACH AVENUE
(MAJOR REHABILITATION)</v>
      </c>
      <c r="D763" s="340"/>
      <c r="E763" s="340"/>
      <c r="F763" s="341"/>
      <c r="G763" s="12" t="s">
        <v>17</v>
      </c>
      <c r="H763" s="12">
        <f>H444</f>
        <v>0</v>
      </c>
    </row>
    <row r="764" spans="1:8" ht="33" customHeight="1" thickTop="1" thickBot="1" x14ac:dyDescent="0.3">
      <c r="A764" s="12"/>
      <c r="B764" s="25" t="str">
        <f>B445</f>
        <v>F</v>
      </c>
      <c r="C764" s="339" t="str">
        <f>C445</f>
        <v>LITZ PLACE - APPLETON STREET TO HENDERSON HIGHWAY
(ASPHALT RECONSTRUCTION)</v>
      </c>
      <c r="D764" s="340"/>
      <c r="E764" s="340"/>
      <c r="F764" s="341"/>
      <c r="G764" s="12" t="s">
        <v>17</v>
      </c>
      <c r="H764" s="12">
        <f>H532</f>
        <v>0</v>
      </c>
    </row>
    <row r="765" spans="1:8" ht="33" customHeight="1" thickTop="1" thickBot="1" x14ac:dyDescent="0.3">
      <c r="A765" s="12"/>
      <c r="B765" s="25" t="str">
        <f>B533</f>
        <v>G</v>
      </c>
      <c r="C765" s="345" t="str">
        <f>C533</f>
        <v>MANHATTAN AVENUE - KEENLEYSIDE STREET TO STAPLETON STREET
(MAJOR REHABILITATION)</v>
      </c>
      <c r="D765" s="318"/>
      <c r="E765" s="318"/>
      <c r="F765" s="319"/>
      <c r="G765" s="12" t="s">
        <v>17</v>
      </c>
      <c r="H765" s="12">
        <f>H627</f>
        <v>0</v>
      </c>
    </row>
    <row r="766" spans="1:8" ht="33" customHeight="1" thickTop="1" thickBot="1" x14ac:dyDescent="0.3">
      <c r="A766" s="12"/>
      <c r="B766" s="25" t="str">
        <f>B628</f>
        <v>H</v>
      </c>
      <c r="C766" s="339" t="str">
        <f>C628</f>
        <v>PAUFELD DRIVE - ROTHESAY STREET TO KAREN STREET
(MAJOR REHABILITATION)</v>
      </c>
      <c r="D766" s="340"/>
      <c r="E766" s="340"/>
      <c r="F766" s="341"/>
      <c r="G766" s="12" t="s">
        <v>17</v>
      </c>
      <c r="H766" s="12">
        <f>H716</f>
        <v>0</v>
      </c>
    </row>
    <row r="767" spans="1:8" ht="33" customHeight="1" thickTop="1" thickBot="1" x14ac:dyDescent="0.3">
      <c r="A767" s="12"/>
      <c r="B767" s="25" t="str">
        <f>B717</f>
        <v>I</v>
      </c>
      <c r="C767" s="339" t="str">
        <f>C717</f>
        <v>WATER AND WASTE WORK</v>
      </c>
      <c r="D767" s="340"/>
      <c r="E767" s="340"/>
      <c r="F767" s="341"/>
      <c r="G767" s="12" t="s">
        <v>17</v>
      </c>
      <c r="H767" s="12">
        <f>H727</f>
        <v>0</v>
      </c>
    </row>
    <row r="768" spans="1:8" ht="28.95" customHeight="1" thickTop="1" thickBot="1" x14ac:dyDescent="0.35">
      <c r="A768" s="12"/>
      <c r="B768" s="47"/>
      <c r="C768" s="48"/>
      <c r="D768" s="49"/>
      <c r="E768" s="50"/>
      <c r="F768" s="50"/>
      <c r="G768" s="52" t="s">
        <v>27</v>
      </c>
      <c r="H768" s="51">
        <f>SUM(H759:H767)</f>
        <v>0</v>
      </c>
    </row>
    <row r="769" spans="1:8" s="29" customFormat="1" ht="63" customHeight="1" thickTop="1" thickBot="1" x14ac:dyDescent="0.3">
      <c r="A769" s="30"/>
      <c r="B769" s="342" t="str">
        <f>B728</f>
        <v>PART 2      MANITOBA HYDRO/PROVINCIALLY FUNDED WORK
                 (See B17.2.1, B18.5, D2.1, D2.3, D2.4, D11.2, D11.3, D13.6)</v>
      </c>
      <c r="C769" s="343"/>
      <c r="D769" s="343"/>
      <c r="E769" s="343"/>
      <c r="F769" s="343"/>
      <c r="G769" s="344"/>
      <c r="H769" s="33"/>
    </row>
    <row r="770" spans="1:8" ht="33" customHeight="1" thickTop="1" thickBot="1" x14ac:dyDescent="0.3">
      <c r="A770" s="20"/>
      <c r="B770" s="25" t="str">
        <f>B729</f>
        <v>J</v>
      </c>
      <c r="C770" s="339" t="str">
        <f>C729</f>
        <v>KENT ROAD - STREET LIGHTING INSTALLATION</v>
      </c>
      <c r="D770" s="340"/>
      <c r="E770" s="340"/>
      <c r="F770" s="341"/>
      <c r="G770" s="20" t="s">
        <v>17</v>
      </c>
      <c r="H770" s="20">
        <f>H739</f>
        <v>0</v>
      </c>
    </row>
    <row r="771" spans="1:8" ht="33" customHeight="1" thickTop="1" thickBot="1" x14ac:dyDescent="0.3">
      <c r="A771" s="15"/>
      <c r="B771" s="63" t="str">
        <f>B740</f>
        <v>K</v>
      </c>
      <c r="C771" s="339" t="str">
        <f>C740</f>
        <v>LITZ PLACE - STREET LIGHTING INSTALLATION</v>
      </c>
      <c r="D771" s="340"/>
      <c r="E771" s="340"/>
      <c r="F771" s="341"/>
      <c r="G771" s="15" t="s">
        <v>17</v>
      </c>
      <c r="H771" s="15">
        <f>H753</f>
        <v>0</v>
      </c>
    </row>
    <row r="772" spans="1:8" ht="28.95" customHeight="1" thickTop="1" thickBot="1" x14ac:dyDescent="0.35">
      <c r="A772" s="12"/>
      <c r="B772" s="83"/>
      <c r="C772" s="48"/>
      <c r="D772" s="49"/>
      <c r="E772" s="50"/>
      <c r="F772" s="50"/>
      <c r="G772" s="84" t="s">
        <v>28</v>
      </c>
      <c r="H772" s="42">
        <f>SUM(H770:H771)</f>
        <v>0</v>
      </c>
    </row>
    <row r="773" spans="1:8" ht="33" customHeight="1" thickTop="1" thickBot="1" x14ac:dyDescent="0.35">
      <c r="A773" s="12"/>
      <c r="B773" s="63" t="str">
        <f>B754</f>
        <v>L</v>
      </c>
      <c r="C773" s="339" t="str">
        <f>C754</f>
        <v>MOBILIZATION /DEMOBILIZATION</v>
      </c>
      <c r="D773" s="340"/>
      <c r="E773" s="340"/>
      <c r="F773" s="341"/>
      <c r="G773" s="86" t="s">
        <v>348</v>
      </c>
      <c r="H773" s="85">
        <f>H756</f>
        <v>0</v>
      </c>
    </row>
    <row r="774" spans="1:8" ht="37.950000000000003" customHeight="1" thickTop="1" x14ac:dyDescent="0.25">
      <c r="A774" s="11"/>
      <c r="B774" s="349" t="s">
        <v>30</v>
      </c>
      <c r="C774" s="350"/>
      <c r="D774" s="350"/>
      <c r="E774" s="350"/>
      <c r="F774" s="350"/>
      <c r="G774" s="337">
        <f>H768+H772+H773</f>
        <v>0</v>
      </c>
      <c r="H774" s="338"/>
    </row>
    <row r="775" spans="1:8" ht="15.9" customHeight="1" x14ac:dyDescent="0.25">
      <c r="A775" s="61"/>
      <c r="B775" s="56"/>
      <c r="C775" s="57"/>
      <c r="D775" s="58"/>
      <c r="E775" s="57"/>
      <c r="F775" s="57"/>
      <c r="G775" s="18"/>
      <c r="H775" s="19"/>
    </row>
  </sheetData>
  <sheetProtection algorithmName="SHA-512" hashValue="/eFBZ9uAWz3EXPgGJHrjYqKli246rid9TMrYrk4RKOzIl7Ra5GoXHJol2zzvzIIRjWAqAdb23vlaw6CGf+D7vw==" saltValue="hEqWq/H39b5Xiyns1kkOzw==" spinCount="100000" sheet="1" objects="1" scenarios="1" selectLockedCells="1"/>
  <mergeCells count="42">
    <mergeCell ref="C756:F756"/>
    <mergeCell ref="C773:F773"/>
    <mergeCell ref="C759:F759"/>
    <mergeCell ref="C760:F760"/>
    <mergeCell ref="B774:F774"/>
    <mergeCell ref="G774:H774"/>
    <mergeCell ref="C771:F771"/>
    <mergeCell ref="C770:F770"/>
    <mergeCell ref="B769:G769"/>
    <mergeCell ref="C761:F761"/>
    <mergeCell ref="C767:F767"/>
    <mergeCell ref="C762:F762"/>
    <mergeCell ref="C763:F763"/>
    <mergeCell ref="C764:F764"/>
    <mergeCell ref="C765:F765"/>
    <mergeCell ref="C766:F766"/>
    <mergeCell ref="B6:F6"/>
    <mergeCell ref="B758:F758"/>
    <mergeCell ref="C7:F7"/>
    <mergeCell ref="C81:F81"/>
    <mergeCell ref="C82:F82"/>
    <mergeCell ref="C189:F189"/>
    <mergeCell ref="C753:F753"/>
    <mergeCell ref="C729:F729"/>
    <mergeCell ref="C739:F739"/>
    <mergeCell ref="C717:F717"/>
    <mergeCell ref="C190:F190"/>
    <mergeCell ref="C281:F281"/>
    <mergeCell ref="C740:F740"/>
    <mergeCell ref="B728:G728"/>
    <mergeCell ref="C727:F727"/>
    <mergeCell ref="C754:F754"/>
    <mergeCell ref="C282:F282"/>
    <mergeCell ref="C368:F368"/>
    <mergeCell ref="C369:F369"/>
    <mergeCell ref="C444:F444"/>
    <mergeCell ref="C445:F445"/>
    <mergeCell ref="C532:F532"/>
    <mergeCell ref="C533:F533"/>
    <mergeCell ref="C627:F627"/>
    <mergeCell ref="C628:F628"/>
    <mergeCell ref="C716:F716"/>
  </mergeCells>
  <phoneticPr fontId="0" type="noConversion"/>
  <conditionalFormatting sqref="D9:D11 D100:D131 D205:D234 D290:D334 D447:D458">
    <cfRule type="cellIs" dxfId="183" priority="252" stopIfTrue="1" operator="equal">
      <formula>"CW 2130-R11"</formula>
    </cfRule>
    <cfRule type="cellIs" dxfId="182" priority="254" stopIfTrue="1" operator="equal">
      <formula>"CW 3240-R7"</formula>
    </cfRule>
    <cfRule type="cellIs" dxfId="181" priority="253" stopIfTrue="1" operator="equal">
      <formula>"CW 3120-R2"</formula>
    </cfRule>
  </conditionalFormatting>
  <conditionalFormatting sqref="D13:D60">
    <cfRule type="cellIs" dxfId="180" priority="251" stopIfTrue="1" operator="equal">
      <formula>"CW 3240-R7"</formula>
    </cfRule>
    <cfRule type="cellIs" dxfId="179" priority="250" stopIfTrue="1" operator="equal">
      <formula>"CW 3120-R2"</formula>
    </cfRule>
    <cfRule type="cellIs" dxfId="178" priority="249" stopIfTrue="1" operator="equal">
      <formula>"CW 2130-R11"</formula>
    </cfRule>
  </conditionalFormatting>
  <conditionalFormatting sqref="D62">
    <cfRule type="cellIs" dxfId="177" priority="248" stopIfTrue="1" operator="equal">
      <formula>"CW 3240-R7"</formula>
    </cfRule>
    <cfRule type="cellIs" dxfId="176" priority="247" stopIfTrue="1" operator="equal">
      <formula>"CW 3120-R2"</formula>
    </cfRule>
    <cfRule type="cellIs" dxfId="175" priority="246" stopIfTrue="1" operator="equal">
      <formula>"CW 2130-R11"</formula>
    </cfRule>
  </conditionalFormatting>
  <conditionalFormatting sqref="D64:D70 D593:D611">
    <cfRule type="cellIs" dxfId="174" priority="245" stopIfTrue="1" operator="equal">
      <formula>"CW 3240-R7"</formula>
    </cfRule>
  </conditionalFormatting>
  <conditionalFormatting sqref="D72:D76">
    <cfRule type="cellIs" dxfId="173" priority="243" stopIfTrue="1" operator="equal">
      <formula>"CW 3240-R7"</formula>
    </cfRule>
    <cfRule type="cellIs" dxfId="172" priority="242" stopIfTrue="1" operator="equal">
      <formula>"CW 3120-R2"</formula>
    </cfRule>
    <cfRule type="cellIs" dxfId="171" priority="241" stopIfTrue="1" operator="equal">
      <formula>"CW 2130-R11"</formula>
    </cfRule>
  </conditionalFormatting>
  <conditionalFormatting sqref="D78:D80">
    <cfRule type="cellIs" dxfId="170" priority="240" stopIfTrue="1" operator="equal">
      <formula>"CW 3240-R7"</formula>
    </cfRule>
    <cfRule type="cellIs" dxfId="169" priority="239" stopIfTrue="1" operator="equal">
      <formula>"CW 3120-R2"</formula>
    </cfRule>
    <cfRule type="cellIs" dxfId="168" priority="238" stopIfTrue="1" operator="equal">
      <formula>"CW 2130-R11"</formula>
    </cfRule>
  </conditionalFormatting>
  <conditionalFormatting sqref="D84:D98">
    <cfRule type="cellIs" dxfId="167" priority="10" stopIfTrue="1" operator="equal">
      <formula>"CW 2130-R11"</formula>
    </cfRule>
    <cfRule type="cellIs" dxfId="166" priority="11" stopIfTrue="1" operator="equal">
      <formula>"CW 3120-R2"</formula>
    </cfRule>
    <cfRule type="cellIs" dxfId="165" priority="12" stopIfTrue="1" operator="equal">
      <formula>"CW 3240-R7"</formula>
    </cfRule>
  </conditionalFormatting>
  <conditionalFormatting sqref="D133:D152">
    <cfRule type="cellIs" dxfId="164" priority="141" stopIfTrue="1" operator="equal">
      <formula>"CW 3120-R2"</formula>
    </cfRule>
    <cfRule type="cellIs" dxfId="163" priority="140" stopIfTrue="1" operator="equal">
      <formula>"CW 2130-R11"</formula>
    </cfRule>
    <cfRule type="cellIs" dxfId="162" priority="142" stopIfTrue="1" operator="equal">
      <formula>"CW 3240-R7"</formula>
    </cfRule>
  </conditionalFormatting>
  <conditionalFormatting sqref="D154">
    <cfRule type="cellIs" dxfId="161" priority="139" stopIfTrue="1" operator="equal">
      <formula>"CW 3240-R7"</formula>
    </cfRule>
    <cfRule type="cellIs" dxfId="160" priority="138" stopIfTrue="1" operator="equal">
      <formula>"CW 3120-R2"</formula>
    </cfRule>
    <cfRule type="cellIs" dxfId="159" priority="137" stopIfTrue="1" operator="equal">
      <formula>"CW 2130-R11"</formula>
    </cfRule>
  </conditionalFormatting>
  <conditionalFormatting sqref="D156:D168">
    <cfRule type="cellIs" dxfId="158" priority="136" stopIfTrue="1" operator="equal">
      <formula>"CW 3240-R7"</formula>
    </cfRule>
    <cfRule type="cellIs" dxfId="157" priority="135" stopIfTrue="1" operator="equal">
      <formula>"CW 3120-R2"</formula>
    </cfRule>
  </conditionalFormatting>
  <conditionalFormatting sqref="D157 D162:D165">
    <cfRule type="cellIs" dxfId="156" priority="134" stopIfTrue="1" operator="equal">
      <formula>"CW 2130-R11"</formula>
    </cfRule>
  </conditionalFormatting>
  <conditionalFormatting sqref="D169:D172 D722:D723">
    <cfRule type="cellIs" dxfId="155" priority="132" stopIfTrue="1" operator="equal">
      <formula>"CW 3120-R2"</formula>
    </cfRule>
  </conditionalFormatting>
  <conditionalFormatting sqref="D169:D173 D722:D723 D719:D720">
    <cfRule type="cellIs" dxfId="154" priority="133" stopIfTrue="1" operator="equal">
      <formula>"CW 3240-R7"</formula>
    </cfRule>
  </conditionalFormatting>
  <conditionalFormatting sqref="D173 D719:D720 D722:D723 D263 D346:D347 D594">
    <cfRule type="cellIs" dxfId="153" priority="225" stopIfTrue="1" operator="equal">
      <formula>"CW 2130-R11"</formula>
    </cfRule>
  </conditionalFormatting>
  <conditionalFormatting sqref="D175">
    <cfRule type="cellIs" dxfId="152" priority="124" stopIfTrue="1" operator="equal">
      <formula>"CW 2130-R11"</formula>
    </cfRule>
  </conditionalFormatting>
  <conditionalFormatting sqref="D175:D177">
    <cfRule type="cellIs" dxfId="151" priority="125" stopIfTrue="1" operator="equal">
      <formula>"CW 3120-R2"</formula>
    </cfRule>
    <cfRule type="cellIs" dxfId="150" priority="126" stopIfTrue="1" operator="equal">
      <formula>"CW 3240-R7"</formula>
    </cfRule>
  </conditionalFormatting>
  <conditionalFormatting sqref="D177:D184">
    <cfRule type="cellIs" dxfId="149" priority="127" stopIfTrue="1" operator="equal">
      <formula>"CW 2130-R11"</formula>
    </cfRule>
  </conditionalFormatting>
  <conditionalFormatting sqref="D178:D184">
    <cfRule type="cellIs" dxfId="148" priority="129" stopIfTrue="1" operator="equal">
      <formula>"CW 3240-R7"</formula>
    </cfRule>
    <cfRule type="cellIs" dxfId="147" priority="128" stopIfTrue="1" operator="equal">
      <formula>"CW 3120-R2"</formula>
    </cfRule>
  </conditionalFormatting>
  <conditionalFormatting sqref="D186:D188">
    <cfRule type="cellIs" dxfId="146" priority="123" stopIfTrue="1" operator="equal">
      <formula>"CW 3240-R7"</formula>
    </cfRule>
    <cfRule type="cellIs" dxfId="145" priority="122" stopIfTrue="1" operator="equal">
      <formula>"CW 3120-R2"</formula>
    </cfRule>
    <cfRule type="cellIs" dxfId="144" priority="121" stopIfTrue="1" operator="equal">
      <formula>"CW 2130-R11"</formula>
    </cfRule>
  </conditionalFormatting>
  <conditionalFormatting sqref="D192:D203">
    <cfRule type="cellIs" dxfId="143" priority="8" stopIfTrue="1" operator="equal">
      <formula>"CW 3120-R2"</formula>
    </cfRule>
    <cfRule type="cellIs" dxfId="142" priority="9" stopIfTrue="1" operator="equal">
      <formula>"CW 3240-R7"</formula>
    </cfRule>
    <cfRule type="cellIs" dxfId="141" priority="7" stopIfTrue="1" operator="equal">
      <formula>"CW 2130-R11"</formula>
    </cfRule>
  </conditionalFormatting>
  <conditionalFormatting sqref="D236:D246">
    <cfRule type="cellIs" dxfId="140" priority="111" stopIfTrue="1" operator="equal">
      <formula>"CW 3240-R7"</formula>
    </cfRule>
    <cfRule type="cellIs" dxfId="139" priority="109" stopIfTrue="1" operator="equal">
      <formula>"CW 2130-R11"</formula>
    </cfRule>
    <cfRule type="cellIs" dxfId="138" priority="110" stopIfTrue="1" operator="equal">
      <formula>"CW 3120-R2"</formula>
    </cfRule>
  </conditionalFormatting>
  <conditionalFormatting sqref="D248">
    <cfRule type="cellIs" dxfId="137" priority="106" stopIfTrue="1" operator="equal">
      <formula>"CW 2130-R11"</formula>
    </cfRule>
    <cfRule type="cellIs" dxfId="136" priority="107" stopIfTrue="1" operator="equal">
      <formula>"CW 3120-R2"</formula>
    </cfRule>
    <cfRule type="cellIs" dxfId="135" priority="108" stopIfTrue="1" operator="equal">
      <formula>"CW 3240-R7"</formula>
    </cfRule>
  </conditionalFormatting>
  <conditionalFormatting sqref="D250:D259">
    <cfRule type="cellIs" dxfId="134" priority="104" stopIfTrue="1" operator="equal">
      <formula>"CW 3120-R2"</formula>
    </cfRule>
  </conditionalFormatting>
  <conditionalFormatting sqref="D250:D263">
    <cfRule type="cellIs" dxfId="133" priority="105" stopIfTrue="1" operator="equal">
      <formula>"CW 3240-R7"</formula>
    </cfRule>
  </conditionalFormatting>
  <conditionalFormatting sqref="D251:D252">
    <cfRule type="cellIs" dxfId="132" priority="103" stopIfTrue="1" operator="equal">
      <formula>"CW 2130-R11"</formula>
    </cfRule>
  </conditionalFormatting>
  <conditionalFormatting sqref="D257:D258">
    <cfRule type="cellIs" dxfId="131" priority="102" stopIfTrue="1" operator="equal">
      <formula>"CW 2130-R11"</formula>
    </cfRule>
  </conditionalFormatting>
  <conditionalFormatting sqref="D260:D262">
    <cfRule type="cellIs" dxfId="130" priority="100" stopIfTrue="1" operator="equal">
      <formula>"CW 3120-R2"</formula>
    </cfRule>
  </conditionalFormatting>
  <conditionalFormatting sqref="D265">
    <cfRule type="cellIs" dxfId="129" priority="91" stopIfTrue="1" operator="equal">
      <formula>"CW 2130-R11"</formula>
    </cfRule>
  </conditionalFormatting>
  <conditionalFormatting sqref="D265:D267">
    <cfRule type="cellIs" dxfId="128" priority="92" stopIfTrue="1" operator="equal">
      <formula>"CW 3120-R2"</formula>
    </cfRule>
    <cfRule type="cellIs" dxfId="127" priority="93" stopIfTrue="1" operator="equal">
      <formula>"CW 3240-R7"</formula>
    </cfRule>
  </conditionalFormatting>
  <conditionalFormatting sqref="D267:D274">
    <cfRule type="cellIs" dxfId="126" priority="94" stopIfTrue="1" operator="equal">
      <formula>"CW 2130-R11"</formula>
    </cfRule>
  </conditionalFormatting>
  <conditionalFormatting sqref="D268:D274">
    <cfRule type="cellIs" dxfId="125" priority="96" stopIfTrue="1" operator="equal">
      <formula>"CW 3240-R7"</formula>
    </cfRule>
    <cfRule type="cellIs" dxfId="124" priority="95" stopIfTrue="1" operator="equal">
      <formula>"CW 3120-R2"</formula>
    </cfRule>
  </conditionalFormatting>
  <conditionalFormatting sqref="D276:D278">
    <cfRule type="cellIs" dxfId="123" priority="89" stopIfTrue="1" operator="equal">
      <formula>"CW 3120-R2"</formula>
    </cfRule>
    <cfRule type="cellIs" dxfId="122" priority="88" stopIfTrue="1" operator="equal">
      <formula>"CW 2130-R11"</formula>
    </cfRule>
    <cfRule type="cellIs" dxfId="121" priority="90" stopIfTrue="1" operator="equal">
      <formula>"CW 3240-R7"</formula>
    </cfRule>
  </conditionalFormatting>
  <conditionalFormatting sqref="D280">
    <cfRule type="cellIs" dxfId="120" priority="87" stopIfTrue="1" operator="equal">
      <formula>"CW 3240-R7"</formula>
    </cfRule>
    <cfRule type="cellIs" dxfId="119" priority="86" stopIfTrue="1" operator="equal">
      <formula>"CW 3120-R2"</formula>
    </cfRule>
    <cfRule type="cellIs" dxfId="118" priority="85" stopIfTrue="1" operator="equal">
      <formula>"CW 2130-R11"</formula>
    </cfRule>
  </conditionalFormatting>
  <conditionalFormatting sqref="D284:D288">
    <cfRule type="cellIs" dxfId="117" priority="235" stopIfTrue="1" operator="equal">
      <formula>"CW 2130-R11"</formula>
    </cfRule>
    <cfRule type="cellIs" dxfId="116" priority="237" stopIfTrue="1" operator="equal">
      <formula>"CW 3240-R7"</formula>
    </cfRule>
    <cfRule type="cellIs" dxfId="115" priority="236" stopIfTrue="1" operator="equal">
      <formula>"CW 3120-R2"</formula>
    </cfRule>
  </conditionalFormatting>
  <conditionalFormatting sqref="D336">
    <cfRule type="cellIs" dxfId="114" priority="229" stopIfTrue="1" operator="equal">
      <formula>"CW 2130-R11"</formula>
    </cfRule>
    <cfRule type="cellIs" dxfId="113" priority="230" stopIfTrue="1" operator="equal">
      <formula>"CW 3120-R2"</formula>
    </cfRule>
    <cfRule type="cellIs" dxfId="112" priority="231" stopIfTrue="1" operator="equal">
      <formula>"CW 3240-R7"</formula>
    </cfRule>
  </conditionalFormatting>
  <conditionalFormatting sqref="D338:D348">
    <cfRule type="cellIs" dxfId="111" priority="228" stopIfTrue="1" operator="equal">
      <formula>"CW 3240-R7"</formula>
    </cfRule>
    <cfRule type="cellIs" dxfId="110" priority="227" stopIfTrue="1" operator="equal">
      <formula>"CW 3120-R2"</formula>
    </cfRule>
  </conditionalFormatting>
  <conditionalFormatting sqref="D339">
    <cfRule type="cellIs" dxfId="109" priority="226" stopIfTrue="1" operator="equal">
      <formula>"CW 2130-R11"</formula>
    </cfRule>
  </conditionalFormatting>
  <conditionalFormatting sqref="D349:D351">
    <cfRule type="cellIs" dxfId="108" priority="223" stopIfTrue="1" operator="equal">
      <formula>"CW 3120-R2"</formula>
    </cfRule>
    <cfRule type="cellIs" dxfId="107" priority="224" stopIfTrue="1" operator="equal">
      <formula>"CW 3240-R7"</formula>
    </cfRule>
  </conditionalFormatting>
  <conditionalFormatting sqref="D353">
    <cfRule type="cellIs" dxfId="106" priority="217" stopIfTrue="1" operator="equal">
      <formula>"CW 2130-R11"</formula>
    </cfRule>
  </conditionalFormatting>
  <conditionalFormatting sqref="D353:D355">
    <cfRule type="cellIs" dxfId="105" priority="219" stopIfTrue="1" operator="equal">
      <formula>"CW 3240-R7"</formula>
    </cfRule>
    <cfRule type="cellIs" dxfId="104" priority="218" stopIfTrue="1" operator="equal">
      <formula>"CW 3120-R2"</formula>
    </cfRule>
  </conditionalFormatting>
  <conditionalFormatting sqref="D355:D363">
    <cfRule type="cellIs" dxfId="103" priority="220" stopIfTrue="1" operator="equal">
      <formula>"CW 2130-R11"</formula>
    </cfRule>
  </conditionalFormatting>
  <conditionalFormatting sqref="D356:D363">
    <cfRule type="cellIs" dxfId="102" priority="221" stopIfTrue="1" operator="equal">
      <formula>"CW 3120-R2"</formula>
    </cfRule>
    <cfRule type="cellIs" dxfId="101" priority="222" stopIfTrue="1" operator="equal">
      <formula>"CW 3240-R7"</formula>
    </cfRule>
  </conditionalFormatting>
  <conditionalFormatting sqref="D365:D367">
    <cfRule type="cellIs" dxfId="100" priority="216" stopIfTrue="1" operator="equal">
      <formula>"CW 3240-R7"</formula>
    </cfRule>
    <cfRule type="cellIs" dxfId="99" priority="215" stopIfTrue="1" operator="equal">
      <formula>"CW 3120-R2"</formula>
    </cfRule>
    <cfRule type="cellIs" dxfId="98" priority="214" stopIfTrue="1" operator="equal">
      <formula>"CW 2130-R11"</formula>
    </cfRule>
  </conditionalFormatting>
  <conditionalFormatting sqref="D371:D373">
    <cfRule type="cellIs" dxfId="97" priority="212" stopIfTrue="1" operator="equal">
      <formula>"CW 3120-R2"</formula>
    </cfRule>
    <cfRule type="cellIs" dxfId="96" priority="211" stopIfTrue="1" operator="equal">
      <formula>"CW 2130-R11"</formula>
    </cfRule>
    <cfRule type="cellIs" dxfId="95" priority="213" stopIfTrue="1" operator="equal">
      <formula>"CW 3240-R7"</formula>
    </cfRule>
  </conditionalFormatting>
  <conditionalFormatting sqref="D375:D416">
    <cfRule type="cellIs" dxfId="94" priority="209" stopIfTrue="1" operator="equal">
      <formula>"CW 3120-R2"</formula>
    </cfRule>
    <cfRule type="cellIs" dxfId="93" priority="208" stopIfTrue="1" operator="equal">
      <formula>"CW 2130-R11"</formula>
    </cfRule>
    <cfRule type="cellIs" dxfId="92" priority="210" stopIfTrue="1" operator="equal">
      <formula>"CW 3240-R7"</formula>
    </cfRule>
  </conditionalFormatting>
  <conditionalFormatting sqref="D418">
    <cfRule type="cellIs" dxfId="91" priority="205" stopIfTrue="1" operator="equal">
      <formula>"CW 2130-R11"</formula>
    </cfRule>
    <cfRule type="cellIs" dxfId="90" priority="206" stopIfTrue="1" operator="equal">
      <formula>"CW 3120-R2"</formula>
    </cfRule>
    <cfRule type="cellIs" dxfId="89" priority="207" stopIfTrue="1" operator="equal">
      <formula>"CW 3240-R7"</formula>
    </cfRule>
  </conditionalFormatting>
  <conditionalFormatting sqref="D420:D426">
    <cfRule type="cellIs" dxfId="88" priority="204" stopIfTrue="1" operator="equal">
      <formula>"CW 3240-R7"</formula>
    </cfRule>
    <cfRule type="cellIs" dxfId="87" priority="203" stopIfTrue="1" operator="equal">
      <formula>"CW 3120-R2"</formula>
    </cfRule>
  </conditionalFormatting>
  <conditionalFormatting sqref="D421:D422">
    <cfRule type="cellIs" dxfId="86" priority="202" stopIfTrue="1" operator="equal">
      <formula>"CW 2130-R11"</formula>
    </cfRule>
  </conditionalFormatting>
  <conditionalFormatting sqref="D427:D429">
    <cfRule type="cellIs" dxfId="85" priority="198" stopIfTrue="1" operator="equal">
      <formula>"CW 3240-R7"</formula>
    </cfRule>
    <cfRule type="cellIs" dxfId="84" priority="197" stopIfTrue="1" operator="equal">
      <formula>"CW 3120-R2"</formula>
    </cfRule>
  </conditionalFormatting>
  <conditionalFormatting sqref="D431:D437">
    <cfRule type="cellIs" dxfId="83" priority="199" stopIfTrue="1" operator="equal">
      <formula>"CW 2130-R11"</formula>
    </cfRule>
    <cfRule type="cellIs" dxfId="82" priority="200" stopIfTrue="1" operator="equal">
      <formula>"CW 3120-R2"</formula>
    </cfRule>
    <cfRule type="cellIs" dxfId="81" priority="201" stopIfTrue="1" operator="equal">
      <formula>"CW 3240-R7"</formula>
    </cfRule>
  </conditionalFormatting>
  <conditionalFormatting sqref="D439:D441">
    <cfRule type="cellIs" dxfId="80" priority="196" stopIfTrue="1" operator="equal">
      <formula>"CW 3240-R7"</formula>
    </cfRule>
    <cfRule type="cellIs" dxfId="79" priority="195" stopIfTrue="1" operator="equal">
      <formula>"CW 3120-R2"</formula>
    </cfRule>
    <cfRule type="cellIs" dxfId="78" priority="194" stopIfTrue="1" operator="equal">
      <formula>"CW 2130-R11"</formula>
    </cfRule>
  </conditionalFormatting>
  <conditionalFormatting sqref="D443">
    <cfRule type="cellIs" dxfId="77" priority="193" stopIfTrue="1" operator="equal">
      <formula>"CW 3240-R7"</formula>
    </cfRule>
    <cfRule type="cellIs" dxfId="76" priority="192" stopIfTrue="1" operator="equal">
      <formula>"CW 3120-R2"</formula>
    </cfRule>
    <cfRule type="cellIs" dxfId="75" priority="191" stopIfTrue="1" operator="equal">
      <formula>"CW 2130-R11"</formula>
    </cfRule>
  </conditionalFormatting>
  <conditionalFormatting sqref="D460:D477">
    <cfRule type="cellIs" dxfId="74" priority="39" stopIfTrue="1" operator="equal">
      <formula>"CW 3240-R7"</formula>
    </cfRule>
    <cfRule type="cellIs" dxfId="73" priority="38" stopIfTrue="1" operator="equal">
      <formula>"CW 3120-R2"</formula>
    </cfRule>
    <cfRule type="cellIs" dxfId="72" priority="37" stopIfTrue="1" operator="equal">
      <formula>"CW 2130-R11"</formula>
    </cfRule>
  </conditionalFormatting>
  <conditionalFormatting sqref="D479:D494">
    <cfRule type="cellIs" dxfId="71" priority="36" stopIfTrue="1" operator="equal">
      <formula>"CW 3240-R7"</formula>
    </cfRule>
    <cfRule type="cellIs" dxfId="70" priority="35" stopIfTrue="1" operator="equal">
      <formula>"CW 3120-R2"</formula>
    </cfRule>
    <cfRule type="cellIs" dxfId="69" priority="34" stopIfTrue="1" operator="equal">
      <formula>"CW 2130-R11"</formula>
    </cfRule>
  </conditionalFormatting>
  <conditionalFormatting sqref="D496">
    <cfRule type="cellIs" dxfId="68" priority="32" stopIfTrue="1" operator="equal">
      <formula>"CW 3120-R2"</formula>
    </cfRule>
    <cfRule type="cellIs" dxfId="67" priority="33" stopIfTrue="1" operator="equal">
      <formula>"CW 3240-R7"</formula>
    </cfRule>
    <cfRule type="cellIs" dxfId="66" priority="31" stopIfTrue="1" operator="equal">
      <formula>"CW 2130-R11"</formula>
    </cfRule>
  </conditionalFormatting>
  <conditionalFormatting sqref="D498:D503 D506:D514">
    <cfRule type="cellIs" dxfId="65" priority="30" stopIfTrue="1" operator="equal">
      <formula>"CW 3240-R7"</formula>
    </cfRule>
    <cfRule type="cellIs" dxfId="64" priority="29" stopIfTrue="1" operator="equal">
      <formula>"CW 3120-R2"</formula>
    </cfRule>
  </conditionalFormatting>
  <conditionalFormatting sqref="D505">
    <cfRule type="cellIs" dxfId="63" priority="23" stopIfTrue="1" operator="equal">
      <formula>"CW 3240-R7"</formula>
    </cfRule>
    <cfRule type="cellIs" dxfId="62" priority="22" stopIfTrue="1" operator="equal">
      <formula>"CW 3120-R2"</formula>
    </cfRule>
  </conditionalFormatting>
  <conditionalFormatting sqref="D507:D508">
    <cfRule type="cellIs" dxfId="61" priority="27" stopIfTrue="1" operator="equal">
      <formula>"CW 2130-R11"</formula>
    </cfRule>
  </conditionalFormatting>
  <conditionalFormatting sqref="D515:D517">
    <cfRule type="cellIs" dxfId="60" priority="25" stopIfTrue="1" operator="equal">
      <formula>"CW 3120-R2"</formula>
    </cfRule>
  </conditionalFormatting>
  <conditionalFormatting sqref="D515:D518">
    <cfRule type="cellIs" dxfId="59" priority="26" stopIfTrue="1" operator="equal">
      <formula>"CW 3240-R7"</formula>
    </cfRule>
  </conditionalFormatting>
  <conditionalFormatting sqref="D518 D499:D500 D512:D513">
    <cfRule type="cellIs" dxfId="58" priority="28" stopIfTrue="1" operator="equal">
      <formula>"CW 2130-R11"</formula>
    </cfRule>
  </conditionalFormatting>
  <conditionalFormatting sqref="D520">
    <cfRule type="cellIs" dxfId="57" priority="17" stopIfTrue="1" operator="equal">
      <formula>"CW 2130-R11"</formula>
    </cfRule>
  </conditionalFormatting>
  <conditionalFormatting sqref="D520:D527">
    <cfRule type="cellIs" dxfId="56" priority="19" stopIfTrue="1" operator="equal">
      <formula>"CW 3240-R7"</formula>
    </cfRule>
    <cfRule type="cellIs" dxfId="55" priority="18" stopIfTrue="1" operator="equal">
      <formula>"CW 3120-R2"</formula>
    </cfRule>
  </conditionalFormatting>
  <conditionalFormatting sqref="D522:D527">
    <cfRule type="cellIs" dxfId="54" priority="16" stopIfTrue="1" operator="equal">
      <formula>"CW 2130-R11"</formula>
    </cfRule>
  </conditionalFormatting>
  <conditionalFormatting sqref="D529:D531">
    <cfRule type="cellIs" dxfId="53" priority="15" stopIfTrue="1" operator="equal">
      <formula>"CW 3240-R7"</formula>
    </cfRule>
    <cfRule type="cellIs" dxfId="52" priority="14" stopIfTrue="1" operator="equal">
      <formula>"CW 3120-R2"</formula>
    </cfRule>
    <cfRule type="cellIs" dxfId="51" priority="13" stopIfTrue="1" operator="equal">
      <formula>"CW 2130-R11"</formula>
    </cfRule>
  </conditionalFormatting>
  <conditionalFormatting sqref="D535:D537 D591">
    <cfRule type="cellIs" dxfId="50" priority="184" stopIfTrue="1" operator="equal">
      <formula>"CW 3240-R7"</formula>
    </cfRule>
    <cfRule type="cellIs" dxfId="49" priority="182" stopIfTrue="1" operator="equal">
      <formula>"CW 2130-R11"</formula>
    </cfRule>
    <cfRule type="cellIs" dxfId="48" priority="183" stopIfTrue="1" operator="equal">
      <formula>"CW 3120-R2"</formula>
    </cfRule>
  </conditionalFormatting>
  <conditionalFormatting sqref="D539:D589 D755">
    <cfRule type="cellIs" dxfId="47" priority="258" stopIfTrue="1" operator="equal">
      <formula>"CW 3240-R7"</formula>
    </cfRule>
    <cfRule type="cellIs" dxfId="46" priority="256" stopIfTrue="1" operator="equal">
      <formula>"CW 2130-R11"</formula>
    </cfRule>
    <cfRule type="cellIs" dxfId="45" priority="257" stopIfTrue="1" operator="equal">
      <formula>"CW 3120-R2"</formula>
    </cfRule>
  </conditionalFormatting>
  <conditionalFormatting sqref="D593:D611 D64:D70">
    <cfRule type="cellIs" dxfId="44" priority="244" stopIfTrue="1" operator="equal">
      <formula>"CW 3120-R2"</formula>
    </cfRule>
  </conditionalFormatting>
  <conditionalFormatting sqref="D604:D605">
    <cfRule type="cellIs" dxfId="43" priority="181" stopIfTrue="1" operator="equal">
      <formula>"CW 2130-R11"</formula>
    </cfRule>
  </conditionalFormatting>
  <conditionalFormatting sqref="D613:D620">
    <cfRule type="cellIs" dxfId="42" priority="187" stopIfTrue="1" operator="equal">
      <formula>"CW 3240-R7"</formula>
    </cfRule>
    <cfRule type="cellIs" dxfId="41" priority="185" stopIfTrue="1" operator="equal">
      <formula>"CW 2130-R11"</formula>
    </cfRule>
    <cfRule type="cellIs" dxfId="40" priority="186" stopIfTrue="1" operator="equal">
      <formula>"CW 3120-R2"</formula>
    </cfRule>
  </conditionalFormatting>
  <conditionalFormatting sqref="D622:D624">
    <cfRule type="cellIs" dxfId="39" priority="178" stopIfTrue="1" operator="equal">
      <formula>"CW 2130-R11"</formula>
    </cfRule>
    <cfRule type="cellIs" dxfId="38" priority="179" stopIfTrue="1" operator="equal">
      <formula>"CW 3120-R2"</formula>
    </cfRule>
    <cfRule type="cellIs" dxfId="37" priority="180" stopIfTrue="1" operator="equal">
      <formula>"CW 3240-R7"</formula>
    </cfRule>
  </conditionalFormatting>
  <conditionalFormatting sqref="D626">
    <cfRule type="cellIs" dxfId="36" priority="176" stopIfTrue="1" operator="equal">
      <formula>"CW 3120-R2"</formula>
    </cfRule>
    <cfRule type="cellIs" dxfId="35" priority="175" stopIfTrue="1" operator="equal">
      <formula>"CW 2130-R11"</formula>
    </cfRule>
    <cfRule type="cellIs" dxfId="34" priority="177" stopIfTrue="1" operator="equal">
      <formula>"CW 3240-R7"</formula>
    </cfRule>
  </conditionalFormatting>
  <conditionalFormatting sqref="D630:D635">
    <cfRule type="cellIs" dxfId="33" priority="170" stopIfTrue="1" operator="equal">
      <formula>"CW 3120-R2"</formula>
    </cfRule>
    <cfRule type="cellIs" dxfId="32" priority="171" stopIfTrue="1" operator="equal">
      <formula>"CW 3240-R7"</formula>
    </cfRule>
    <cfRule type="cellIs" dxfId="31" priority="169" stopIfTrue="1" operator="equal">
      <formula>"CW 2130-R11"</formula>
    </cfRule>
  </conditionalFormatting>
  <conditionalFormatting sqref="D637:D688">
    <cfRule type="cellIs" dxfId="30" priority="168" stopIfTrue="1" operator="equal">
      <formula>"CW 3240-R7"</formula>
    </cfRule>
    <cfRule type="cellIs" dxfId="29" priority="166" stopIfTrue="1" operator="equal">
      <formula>"CW 2130-R11"</formula>
    </cfRule>
    <cfRule type="cellIs" dxfId="28" priority="167" stopIfTrue="1" operator="equal">
      <formula>"CW 3120-R2"</formula>
    </cfRule>
  </conditionalFormatting>
  <conditionalFormatting sqref="D690">
    <cfRule type="cellIs" dxfId="27" priority="163" stopIfTrue="1" operator="equal">
      <formula>"CW 2130-R11"</formula>
    </cfRule>
    <cfRule type="cellIs" dxfId="26" priority="164" stopIfTrue="1" operator="equal">
      <formula>"CW 3120-R2"</formula>
    </cfRule>
    <cfRule type="cellIs" dxfId="25" priority="165" stopIfTrue="1" operator="equal">
      <formula>"CW 3240-R7"</formula>
    </cfRule>
  </conditionalFormatting>
  <conditionalFormatting sqref="D692:D700">
    <cfRule type="cellIs" dxfId="24" priority="161" stopIfTrue="1" operator="equal">
      <formula>"CW 3120-R2"</formula>
    </cfRule>
    <cfRule type="cellIs" dxfId="23" priority="162" stopIfTrue="1" operator="equal">
      <formula>"CW 3240-R7"</formula>
    </cfRule>
  </conditionalFormatting>
  <conditionalFormatting sqref="D696:D699">
    <cfRule type="cellIs" dxfId="22" priority="160" stopIfTrue="1" operator="equal">
      <formula>"CW 2130-R11"</formula>
    </cfRule>
  </conditionalFormatting>
  <conditionalFormatting sqref="D701">
    <cfRule type="cellIs" dxfId="21" priority="158" stopIfTrue="1" operator="equal">
      <formula>"CW 3120-R2"</formula>
    </cfRule>
    <cfRule type="cellIs" dxfId="20" priority="159" stopIfTrue="1" operator="equal">
      <formula>"CW 3240-R7"</formula>
    </cfRule>
  </conditionalFormatting>
  <conditionalFormatting sqref="D703:D709">
    <cfRule type="cellIs" dxfId="19" priority="156" stopIfTrue="1" operator="equal">
      <formula>"CW 3120-R2"</formula>
    </cfRule>
    <cfRule type="cellIs" dxfId="18" priority="155" stopIfTrue="1" operator="equal">
      <formula>"CW 2130-R11"</formula>
    </cfRule>
    <cfRule type="cellIs" dxfId="17" priority="157" stopIfTrue="1" operator="equal">
      <formula>"CW 3240-R7"</formula>
    </cfRule>
  </conditionalFormatting>
  <conditionalFormatting sqref="D711:D713">
    <cfRule type="cellIs" dxfId="16" priority="153" stopIfTrue="1" operator="equal">
      <formula>"CW 3120-R2"</formula>
    </cfRule>
    <cfRule type="cellIs" dxfId="15" priority="152" stopIfTrue="1" operator="equal">
      <formula>"CW 2130-R11"</formula>
    </cfRule>
    <cfRule type="cellIs" dxfId="14" priority="154" stopIfTrue="1" operator="equal">
      <formula>"CW 3240-R7"</formula>
    </cfRule>
  </conditionalFormatting>
  <conditionalFormatting sqref="D715">
    <cfRule type="cellIs" dxfId="13" priority="149" stopIfTrue="1" operator="equal">
      <formula>"CW 2130-R11"</formula>
    </cfRule>
    <cfRule type="cellIs" dxfId="12" priority="150" stopIfTrue="1" operator="equal">
      <formula>"CW 3120-R2"</formula>
    </cfRule>
    <cfRule type="cellIs" dxfId="11" priority="151" stopIfTrue="1" operator="equal">
      <formula>"CW 3240-R7"</formula>
    </cfRule>
  </conditionalFormatting>
  <conditionalFormatting sqref="D719:D720">
    <cfRule type="cellIs" dxfId="10" priority="131" stopIfTrue="1" operator="equal">
      <formula>"CW 3120-R2"</formula>
    </cfRule>
  </conditionalFormatting>
  <conditionalFormatting sqref="D725:D726">
    <cfRule type="cellIs" dxfId="9" priority="43" stopIfTrue="1" operator="equal">
      <formula>"CW 3120-R2"</formula>
    </cfRule>
    <cfRule type="cellIs" dxfId="8" priority="44" stopIfTrue="1" operator="equal">
      <formula>"CW 3240-R7"</formula>
    </cfRule>
    <cfRule type="cellIs" dxfId="7" priority="45" stopIfTrue="1" operator="equal">
      <formula>"CW 2130-R11"</formula>
    </cfRule>
  </conditionalFormatting>
  <conditionalFormatting sqref="D730:D738">
    <cfRule type="cellIs" dxfId="6" priority="67" stopIfTrue="1" operator="equal">
      <formula>"CW 2130-R11"</formula>
    </cfRule>
    <cfRule type="cellIs" dxfId="5" priority="68" stopIfTrue="1" operator="equal">
      <formula>"CW 3120-R2"</formula>
    </cfRule>
    <cfRule type="cellIs" dxfId="4" priority="69" stopIfTrue="1" operator="equal">
      <formula>"CW 3240-R7"</formula>
    </cfRule>
  </conditionalFormatting>
  <conditionalFormatting sqref="D741:D752">
    <cfRule type="cellIs" dxfId="3" priority="47" stopIfTrue="1" operator="equal">
      <formula>"CW 3120-R2"</formula>
    </cfRule>
    <cfRule type="cellIs" dxfId="2" priority="48" stopIfTrue="1" operator="equal">
      <formula>"CW 3240-R7"</formula>
    </cfRule>
    <cfRule type="cellIs" dxfId="1" priority="46" stopIfTrue="1" operator="equal">
      <formula>"CW 2130-R11"</formula>
    </cfRule>
  </conditionalFormatting>
  <conditionalFormatting sqref="G755">
    <cfRule type="expression" dxfId="0" priority="255">
      <formula>G755&gt;G774*0.05</formula>
    </cfRule>
  </conditionalFormatting>
  <dataValidations count="5">
    <dataValidation type="decimal" operator="equal" allowBlank="1" showInputMessage="1" showErrorMessage="1" errorTitle="ENTRY ERROR!" error="Lump Sum Price cannot be more than 5% of the Total Bid _x000a_Must be greater than 0 and cannot include fractions of a cent. " promptTitle="CAUTION" prompt="Enter your LUMP SUM BID PRICE _x000a_only after all other bid prices have _x000a_been entered as you are restricted_x000a_to a maximum of 5% of the Total _x000a_Bid in accordance with contract conditions. Red =  5% of Total Bid Price exceeded._x000a_You do not need to type in the &quot;$&quot;" sqref="G755" xr:uid="{00000000-0002-0000-0200-000000000000}">
      <formula1>IF(AND(G755&gt;=0.01,G755&lt;=G774*0.05),ROUND(G755,2),0.01)</formula1>
    </dataValidation>
    <dataValidation type="custom" allowBlank="1" showInputMessage="1" showErrorMessage="1" error="If you can enter a Unit  Price in this cell, pLease contact the Contract Administrator immediately!" sqref="G9 G13 G15 G17 G20 G22 G24 G26 G28 G31:G32 G35 G38 G42 G50:G51 G53 G56 G67 G69 G64 G73 G78 G284 G287 G290 G292 G296 G298 G301:G302 G310 G312 G314 G323:G324 G326 G329 G338 G342:G343 G340 G345 G348 G356 G365 G371 G375 G377 G379 G383 G385 G388:G389 G392 G394 G396 G407:G408 G410 G413 G403 G420 G423:G424 G432 G426 G439 G535 G539 G541 G543 G547 G549 G551 G554:G555 G563 G565 G567 G578:G579 G581 G584 G622 G593 G595 G599:G600 G597 G606 G603 G614 G608 G630 G634 G637 G639 G641 G645 G650 G652 G654 G659:G660 G662 G665 G670 G678:G679 G681 G684 G647 G657 G692 G695 G700 G704 G711 G529 G89 G95 G97 G100 G102 G105 G108 G110:G111 G116 G118 G121 G125:G126 G129 G133 G147:G148 G151 G136 G156 G158:G159 G166 G161 G168 G178 G186 G87 G197 G202 G205 G209:G210 G218 G222 G227:G228 G230 G232 G207 G241:G242 G245 G236 G250 G253:G254 G256 G259 G268 G276 G452 G457 G460 G462 G464 G466:G467 G473 G489:G490 G493 G479 G482 G498 G501:G502 G509 G506 G514 G511:G512 G504 G523 G195 G450" xr:uid="{0C0817B6-E90E-4C6D-ACAD-5B1EE7E97F3B}">
      <formula1>"isblank(G3)"</formula1>
    </dataValidation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G10:G11 G14 G27 G29:G30 G52 G33:G34 G16 G21 G23 G25 G36:G37 G39:G41 G44:G49 G18:G19 G54:G55 G57:G60 G62 G68 G65:G66 G70 G72 G74:G76 G79:G80 G285:G286 G288 G297 G299:G300 G325 G330:G334 G316:G317 G291 G293:G295 G303:G309 G311 G319:G322 G313 G336 G344 G341 G346:G347 G339 G349:G351 G353 G355 G357:G363 G366:G367 G372:G373 G376 G384 G386:G387 G409 G398:G399 G378 G380:G382 G390:G391 G393 G395 G401:G402 G404:G406 G411:G412 G414:G416 G418 G421:G422 G425 G431 G427:G429 G433:G437 G440:G441 G443 G540 G550 G552:G553 G580 G585:G589 G601:G602 G598 G607 G613 G626 G569:G571 G596 G604:G605 G623:G624 G536:G537 G542 G544:G546 G548 G556:G562 G564 G566 G573:G577 G591 G615:G620 G609:G611 G631:G633 G635 G638 G653 G680 G658 G682:G683 G640 G642:G644 G646 G648:G649 G651 G661 G663:G664 G666:G669 G672:G677 G685:G688 G655:G656 G690 G693:G694 G701 G696:G699 G703 G705:G709 G715 G712:G713 G582:G583 G594 G88 G94 G84:G86 G96 G90:G92 G98 G101 G103:G104 G106:G107 G127:G128 G112:G115 G109 G123:G124 G130:G131 G117 G119:G120 G149:G150 G137:G146 G152 G134:G135 G154 G160 G167 G720 G157 G162:G165 G169:G173 G175 G177 G179:G184 G187:G188 G196 G201 G192:G194 G203 G198:G199 G229 G231 G211:G217 G224:G226 G233:G234 G206 G208 G237:G240 G243:G244 G246 G248 G251:G252 G255 G257:G258 G723 G260:G263 G265 G267 G269:G274 G280 G277:G278 G726 G456 G530:G531 G458 G453:G454 G461 G465 G475:G477 G463 G468:G472 G491:G492 G480:G481 G483:G488 G494 G496 G499:G500 G503 G505 G510 G507:G508 G513 G515:G518 G520 G522 G524:G527 G447:G449 G451 G219:G221 G327:G328 G730:G738 G741:G752" xr:uid="{58108A0F-4834-4716-93FA-C9173FE0F598}">
      <formula1>IF(G10&gt;=0.01,ROUND(G10,2),0.01)</formula1>
    </dataValidation>
    <dataValidation type="decimal" operator="greaterThan" allowBlank="1" showErrorMessage="1" errorTitle="Illegal Entry" error="Unit Prices must be greater than 0. " prompt="Enter your Unit Bid Price._x000a_You do not need to type in the &quot;$&quot;" sqref="G354 G176 G266 G521" xr:uid="{CB762D33-2F68-452E-987D-AE47EC5DBDA7}">
      <formula1>0</formula1>
    </dataValidation>
    <dataValidation type="decimal" operator="equal" allowBlank="1" showInputMessage="1" showErrorMessage="1" errorTitle="ENTRY ERROR!" error="Approx. Quantity  for this Item _x000a_must be a whole number. " prompt="Enter the Approx. Quantity_x000a_" sqref="F505" xr:uid="{FACE8E63-A891-4442-90F0-677BB5B7F6C2}">
      <formula1>IF(F505&gt;=0,ROUND(F505,0),0)</formula1>
    </dataValidation>
  </dataValidations>
  <pageMargins left="0.51181102362204722" right="0.51181102362204722" top="0.74803149606299213" bottom="0.74803149606299213" header="0.23622047244094491" footer="0.23622047244094491"/>
  <pageSetup scale="74" orientation="portrait" r:id="rId1"/>
  <headerFooter alignWithMargins="0">
    <oddHeader>&amp;L&amp;10The City of Winnipeg
Tender No. 51-2026 
&amp;R&amp;10Bid Submission
&amp;P of &amp;N</oddHeader>
    <oddFooter xml:space="preserve">&amp;R                   </oddFooter>
  </headerFooter>
  <rowBreaks count="24" manualBreakCount="24">
    <brk id="30" min="1" max="7" man="1"/>
    <brk id="81" min="1" max="7" man="1"/>
    <brk id="131" min="1" max="7" man="1"/>
    <brk id="152" min="1" max="7" man="1"/>
    <brk id="189" min="1" max="7" man="1"/>
    <brk id="240" min="1" max="7" man="1"/>
    <brk id="263" min="1" max="7" man="1"/>
    <brk id="281" min="1" max="7" man="1"/>
    <brk id="334" min="1" max="7" man="1"/>
    <brk id="368" min="1" max="7" man="1"/>
    <brk id="444" min="1" max="7" man="1"/>
    <brk id="494" min="1" max="7" man="1"/>
    <brk id="518" min="1" max="7" man="1"/>
    <brk id="532" min="1" max="7" man="1"/>
    <brk id="586" min="1" max="7" man="1"/>
    <brk id="611" min="1" max="7" man="1"/>
    <brk id="627" min="1" max="7" man="1"/>
    <brk id="653" min="1" max="7" man="1"/>
    <brk id="677" min="1" max="7" man="1"/>
    <brk id="701" min="1" max="7" man="1"/>
    <brk id="716" min="1" max="7" man="1"/>
    <brk id="727" min="1" max="7" man="1"/>
    <brk id="739" min="1" max="7" man="1"/>
    <brk id="756" min="1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8d18bd3-dd92-4f53-9dc2-60cc8c47a304">
      <Terms xmlns="http://schemas.microsoft.com/office/infopath/2007/PartnerControls"/>
    </lcf76f155ced4ddcb4097134ff3c332f>
    <TaxCatchAll xmlns="d959bf99-85ba-43cd-883f-d827ccfc8bf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FF5CEAB3E23342B08EBF7D8F5A1049" ma:contentTypeVersion="12" ma:contentTypeDescription="Create a new document." ma:contentTypeScope="" ma:versionID="37b68df2d7369fe4fe1aabc4393652e2">
  <xsd:schema xmlns:xsd="http://www.w3.org/2001/XMLSchema" xmlns:xs="http://www.w3.org/2001/XMLSchema" xmlns:p="http://schemas.microsoft.com/office/2006/metadata/properties" xmlns:ns2="28d18bd3-dd92-4f53-9dc2-60cc8c47a304" xmlns:ns3="d959bf99-85ba-43cd-883f-d827ccfc8bf6" targetNamespace="http://schemas.microsoft.com/office/2006/metadata/properties" ma:root="true" ma:fieldsID="e6dab6000b300c2b14560e39c3ce5a01" ns2:_="" ns3:_="">
    <xsd:import namespace="28d18bd3-dd92-4f53-9dc2-60cc8c47a304"/>
    <xsd:import namespace="d959bf99-85ba-43cd-883f-d827ccfc8b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18bd3-dd92-4f53-9dc2-60cc8c47a3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5d298e1-810f-4711-8be9-ef4702f2a3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59bf99-85ba-43cd-883f-d827ccfc8b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3b9990e-d923-4f16-8d54-aa1439d1a11d}" ma:internalName="TaxCatchAll" ma:showField="CatchAllData" ma:web="d959bf99-85ba-43cd-883f-d827ccfc8b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4469E0-5501-4B90-80E0-35243BEF1D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A1637C-C0D6-44E4-BE70-9EC621CA03A0}">
  <ds:schemaRefs>
    <ds:schemaRef ds:uri="http://www.w3.org/XML/1998/namespace"/>
    <ds:schemaRef ds:uri="28d18bd3-dd92-4f53-9dc2-60cc8c47a304"/>
    <ds:schemaRef ds:uri="http://schemas.microsoft.com/office/2006/metadata/properties"/>
    <ds:schemaRef ds:uri="d959bf99-85ba-43cd-883f-d827ccfc8bf6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F6A1196-2CFE-4CD8-B349-C4F0705B9F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d18bd3-dd92-4f53-9dc2-60cc8c47a304"/>
    <ds:schemaRef ds:uri="d959bf99-85ba-43cd-883f-d827ccfc8b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9096ad9-8b60-446a-90b7-017dbb9421a3}" enabled="1" method="Standard" siteId="{3d234255-e20f-4205-88a5-9658a40299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51-2026_Form B-Prices</vt:lpstr>
      <vt:lpstr>'51-2026_Form B-Prices'!Print_Area</vt:lpstr>
      <vt:lpstr>'51-2026_Form B-Prices'!Print_Titles</vt:lpstr>
      <vt:lpstr>'51-2026_Form B-Prices'!XEVERYTHING</vt:lpstr>
      <vt:lpstr>'51-2026_Form B-Prices'!XITEMS</vt:lpstr>
    </vt:vector>
  </TitlesOfParts>
  <Company>City of Winnipeg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Public Works Engineering</dc:creator>
  <dc:description>Checked Mar. 9, 2026
by C. Humbert
File Size 84.9KB</dc:description>
  <cp:lastModifiedBy>Humbert, Cory</cp:lastModifiedBy>
  <cp:lastPrinted>2026-03-09T15:22:56Z</cp:lastPrinted>
  <dcterms:created xsi:type="dcterms:W3CDTF">1999-03-31T15:44:33Z</dcterms:created>
  <dcterms:modified xsi:type="dcterms:W3CDTF">2026-03-09T15:27:07Z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C420140606-RW</vt:lpwstr>
  </property>
  <property fmtid="{D5CDD505-2E9C-101B-9397-08002B2CF9AE}" pid="3" name="_NewReviewCycle">
    <vt:lpwstr/>
  </property>
  <property fmtid="{D5CDD505-2E9C-101B-9397-08002B2CF9AE}" pid="4" name="ContentTypeId">
    <vt:lpwstr>0x010100B4FF5CEAB3E23342B08EBF7D8F5A1049</vt:lpwstr>
  </property>
  <property fmtid="{D5CDD505-2E9C-101B-9397-08002B2CF9AE}" pid="5" name="MediaServiceImageTags">
    <vt:lpwstr/>
  </property>
</Properties>
</file>